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gibran.tapia\Downloads\"/>
    </mc:Choice>
  </mc:AlternateContent>
  <xr:revisionPtr revIDLastSave="0" documentId="13_ncr:1_{419D46A0-1C4E-4D3C-89C0-0F32255DE796}" xr6:coauthVersionLast="47" xr6:coauthVersionMax="47" xr10:uidLastSave="{00000000-0000-0000-0000-000000000000}"/>
  <bookViews>
    <workbookView xWindow="-120" yWindow="-16320" windowWidth="29040" windowHeight="15840" xr2:uid="{62A5CE96-D8FD-4E77-BD03-0F7240ABDE29}"/>
  </bookViews>
  <sheets>
    <sheet name="Cuota de Pago fijo" sheetId="2" r:id="rId1"/>
    <sheet name="Pagos decrecientes" sheetId="1" r:id="rId2"/>
    <sheet name="Pago fijo capital e interese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H8" i="2"/>
  <c r="H8" i="4"/>
  <c r="D17" i="4"/>
  <c r="B17" i="4" s="1"/>
  <c r="E11" i="4"/>
  <c r="I8" i="4"/>
  <c r="A4" i="4"/>
  <c r="A17" i="4" s="1"/>
  <c r="D17" i="1"/>
  <c r="D17" i="2"/>
  <c r="H7" i="2"/>
  <c r="F17" i="4" l="1"/>
  <c r="E17" i="4"/>
  <c r="B18" i="4"/>
  <c r="F18" i="4" s="1"/>
  <c r="C17" i="4"/>
  <c r="E11" i="2"/>
  <c r="I8" i="2"/>
  <c r="A4" i="2"/>
  <c r="A17" i="2" s="1"/>
  <c r="B17" i="1"/>
  <c r="C17" i="1" s="1"/>
  <c r="J8" i="1"/>
  <c r="E11" i="1"/>
  <c r="A4" i="1"/>
  <c r="A17" i="1" s="1"/>
  <c r="E17" i="1" l="1"/>
  <c r="H17" i="1" s="1"/>
  <c r="A18" i="1" s="1"/>
  <c r="B18" i="1"/>
  <c r="E18" i="1" s="1"/>
  <c r="F17" i="1"/>
  <c r="E18" i="4"/>
  <c r="G17" i="4"/>
  <c r="H7" i="4" s="1"/>
  <c r="B19" i="4"/>
  <c r="F19" i="4" s="1"/>
  <c r="D18" i="4"/>
  <c r="C18" i="4" s="1"/>
  <c r="G17" i="1" l="1"/>
  <c r="B19" i="1"/>
  <c r="B20" i="1" s="1"/>
  <c r="D18" i="1"/>
  <c r="C18" i="1" s="1"/>
  <c r="F18" i="1" s="1"/>
  <c r="G18" i="1" s="1"/>
  <c r="E19" i="4"/>
  <c r="G18" i="4"/>
  <c r="B20" i="4"/>
  <c r="F20" i="4" s="1"/>
  <c r="D19" i="4"/>
  <c r="C19" i="4" s="1"/>
  <c r="H17" i="4"/>
  <c r="A18" i="4" s="1"/>
  <c r="H18" i="1"/>
  <c r="E19" i="1" l="1"/>
  <c r="D19" i="1"/>
  <c r="C19" i="1" s="1"/>
  <c r="E20" i="4"/>
  <c r="G19" i="4"/>
  <c r="B21" i="4"/>
  <c r="F21" i="4" s="1"/>
  <c r="D20" i="4"/>
  <c r="C20" i="4" s="1"/>
  <c r="B21" i="1"/>
  <c r="E20" i="1"/>
  <c r="A19" i="1"/>
  <c r="D20" i="1" l="1"/>
  <c r="C20" i="1" s="1"/>
  <c r="F19" i="1"/>
  <c r="G19" i="1" s="1"/>
  <c r="E21" i="4"/>
  <c r="G20" i="4"/>
  <c r="B22" i="4"/>
  <c r="F22" i="4" s="1"/>
  <c r="D21" i="4"/>
  <c r="C21" i="4" s="1"/>
  <c r="B22" i="1"/>
  <c r="E21" i="1"/>
  <c r="H19" i="1"/>
  <c r="A20" i="1" s="1"/>
  <c r="D21" i="1" l="1"/>
  <c r="C21" i="1" s="1"/>
  <c r="F20" i="1"/>
  <c r="G21" i="4"/>
  <c r="E22" i="4"/>
  <c r="H18" i="4"/>
  <c r="A19" i="4" s="1"/>
  <c r="B23" i="4"/>
  <c r="F23" i="4" s="1"/>
  <c r="D22" i="4"/>
  <c r="C22" i="4" s="1"/>
  <c r="B23" i="1"/>
  <c r="D22" i="1"/>
  <c r="C22" i="1" s="1"/>
  <c r="E22" i="1"/>
  <c r="H20" i="1"/>
  <c r="A21" i="1" s="1"/>
  <c r="G20" i="1"/>
  <c r="F21" i="1" l="1"/>
  <c r="G21" i="1" s="1"/>
  <c r="H21" i="1"/>
  <c r="A22" i="1" s="1"/>
  <c r="F22" i="1" s="1"/>
  <c r="G22" i="4"/>
  <c r="E23" i="4"/>
  <c r="B24" i="4"/>
  <c r="F24" i="4" s="1"/>
  <c r="D23" i="4"/>
  <c r="C23" i="4" s="1"/>
  <c r="B24" i="1"/>
  <c r="D23" i="1"/>
  <c r="C23" i="1" s="1"/>
  <c r="E23" i="1"/>
  <c r="H22" i="1" l="1"/>
  <c r="A23" i="1" s="1"/>
  <c r="F23" i="1" s="1"/>
  <c r="G23" i="4"/>
  <c r="E24" i="4"/>
  <c r="B25" i="4"/>
  <c r="F25" i="4" s="1"/>
  <c r="D24" i="4"/>
  <c r="C24" i="4" s="1"/>
  <c r="B25" i="1"/>
  <c r="D24" i="1"/>
  <c r="E24" i="1"/>
  <c r="C24" i="1"/>
  <c r="G22" i="1"/>
  <c r="H23" i="1" l="1"/>
  <c r="A24" i="1" s="1"/>
  <c r="F24" i="1" s="1"/>
  <c r="G24" i="4"/>
  <c r="E25" i="4"/>
  <c r="B26" i="4"/>
  <c r="F26" i="4" s="1"/>
  <c r="D25" i="4"/>
  <c r="C25" i="4" s="1"/>
  <c r="H19" i="4"/>
  <c r="A20" i="4" s="1"/>
  <c r="B26" i="1"/>
  <c r="D25" i="1"/>
  <c r="C25" i="1" s="1"/>
  <c r="E25" i="1"/>
  <c r="G25" i="4" l="1"/>
  <c r="E26" i="4"/>
  <c r="B27" i="4"/>
  <c r="F27" i="4" s="1"/>
  <c r="D26" i="4"/>
  <c r="C26" i="4" s="1"/>
  <c r="B27" i="1"/>
  <c r="D26" i="1"/>
  <c r="E26" i="1"/>
  <c r="C26" i="1"/>
  <c r="G23" i="1"/>
  <c r="G26" i="4" l="1"/>
  <c r="E27" i="4"/>
  <c r="B28" i="4"/>
  <c r="F28" i="4" s="1"/>
  <c r="D27" i="4"/>
  <c r="C27" i="4" s="1"/>
  <c r="B28" i="1"/>
  <c r="D27" i="1"/>
  <c r="C27" i="1" s="1"/>
  <c r="E27" i="1"/>
  <c r="H24" i="1"/>
  <c r="A25" i="1" s="1"/>
  <c r="F25" i="1" s="1"/>
  <c r="G27" i="4" l="1"/>
  <c r="E28" i="4"/>
  <c r="H20" i="4"/>
  <c r="A21" i="4" s="1"/>
  <c r="B29" i="4"/>
  <c r="F29" i="4" s="1"/>
  <c r="D28" i="4"/>
  <c r="C28" i="4" s="1"/>
  <c r="B29" i="1"/>
  <c r="D28" i="1"/>
  <c r="C28" i="1" s="1"/>
  <c r="E28" i="1"/>
  <c r="G24" i="1"/>
  <c r="H25" i="1"/>
  <c r="A26" i="1" s="1"/>
  <c r="F26" i="1" s="1"/>
  <c r="G28" i="4" l="1"/>
  <c r="E29" i="4"/>
  <c r="G29" i="4" s="1"/>
  <c r="B30" i="4"/>
  <c r="F30" i="4" s="1"/>
  <c r="D29" i="4"/>
  <c r="C29" i="4" s="1"/>
  <c r="B30" i="1"/>
  <c r="D29" i="1"/>
  <c r="E29" i="1"/>
  <c r="C29" i="1"/>
  <c r="H26" i="1"/>
  <c r="A27" i="1" s="1"/>
  <c r="F27" i="1" s="1"/>
  <c r="G25" i="1"/>
  <c r="E30" i="4" l="1"/>
  <c r="G30" i="4" s="1"/>
  <c r="B31" i="4"/>
  <c r="F31" i="4" s="1"/>
  <c r="D30" i="4"/>
  <c r="C30" i="4" s="1"/>
  <c r="B31" i="1"/>
  <c r="D30" i="1"/>
  <c r="C30" i="1" s="1"/>
  <c r="E30" i="1"/>
  <c r="H27" i="1"/>
  <c r="A28" i="1" s="1"/>
  <c r="F28" i="1" s="1"/>
  <c r="G26" i="1"/>
  <c r="E31" i="4" l="1"/>
  <c r="G31" i="4" s="1"/>
  <c r="B32" i="4"/>
  <c r="F32" i="4" s="1"/>
  <c r="D31" i="4"/>
  <c r="C31" i="4" s="1"/>
  <c r="H21" i="4"/>
  <c r="A22" i="4" s="1"/>
  <c r="B32" i="1"/>
  <c r="D31" i="1"/>
  <c r="C31" i="1" s="1"/>
  <c r="E31" i="1"/>
  <c r="H28" i="1"/>
  <c r="A29" i="1" s="1"/>
  <c r="F29" i="1" s="1"/>
  <c r="G27" i="1"/>
  <c r="E32" i="4" l="1"/>
  <c r="G32" i="4" s="1"/>
  <c r="B33" i="4"/>
  <c r="F33" i="4" s="1"/>
  <c r="D32" i="4"/>
  <c r="C32" i="4" s="1"/>
  <c r="B33" i="1"/>
  <c r="D32" i="1"/>
  <c r="E32" i="1"/>
  <c r="C32" i="1"/>
  <c r="H29" i="1"/>
  <c r="A30" i="1" s="1"/>
  <c r="F30" i="1" s="1"/>
  <c r="G28" i="1"/>
  <c r="E33" i="4" l="1"/>
  <c r="G33" i="4" s="1"/>
  <c r="B34" i="4"/>
  <c r="F34" i="4" s="1"/>
  <c r="D33" i="4"/>
  <c r="C33" i="4" s="1"/>
  <c r="B34" i="1"/>
  <c r="D33" i="1"/>
  <c r="C33" i="1" s="1"/>
  <c r="E33" i="1"/>
  <c r="H30" i="1"/>
  <c r="A31" i="1" s="1"/>
  <c r="F31" i="1" s="1"/>
  <c r="G29" i="1"/>
  <c r="E34" i="4" l="1"/>
  <c r="G34" i="4" s="1"/>
  <c r="H22" i="4"/>
  <c r="A23" i="4" s="1"/>
  <c r="B35" i="4"/>
  <c r="F35" i="4" s="1"/>
  <c r="D34" i="4"/>
  <c r="C34" i="4" s="1"/>
  <c r="B35" i="1"/>
  <c r="D34" i="1"/>
  <c r="C34" i="1" s="1"/>
  <c r="E34" i="1"/>
  <c r="H31" i="1"/>
  <c r="A32" i="1" s="1"/>
  <c r="F32" i="1" s="1"/>
  <c r="G30" i="1"/>
  <c r="E35" i="4" l="1"/>
  <c r="G35" i="4" s="1"/>
  <c r="B36" i="4"/>
  <c r="F36" i="4" s="1"/>
  <c r="D35" i="4"/>
  <c r="C35" i="4" s="1"/>
  <c r="B36" i="1"/>
  <c r="D35" i="1"/>
  <c r="E35" i="1"/>
  <c r="C35" i="1"/>
  <c r="H32" i="1"/>
  <c r="A33" i="1" s="1"/>
  <c r="F33" i="1" s="1"/>
  <c r="G31" i="1"/>
  <c r="E36" i="4" l="1"/>
  <c r="G36" i="4" s="1"/>
  <c r="B37" i="4"/>
  <c r="F37" i="4" s="1"/>
  <c r="D36" i="4"/>
  <c r="C36" i="4" s="1"/>
  <c r="B37" i="1"/>
  <c r="D36" i="1"/>
  <c r="C36" i="1" s="1"/>
  <c r="E36" i="1"/>
  <c r="H33" i="1"/>
  <c r="A34" i="1" s="1"/>
  <c r="F34" i="1" s="1"/>
  <c r="G32" i="1"/>
  <c r="E37" i="4" l="1"/>
  <c r="G37" i="4" s="1"/>
  <c r="B38" i="4"/>
  <c r="F38" i="4" s="1"/>
  <c r="D37" i="4"/>
  <c r="C37" i="4" s="1"/>
  <c r="H23" i="4"/>
  <c r="A24" i="4" s="1"/>
  <c r="B38" i="1"/>
  <c r="D37" i="1"/>
  <c r="C37" i="1" s="1"/>
  <c r="E37" i="1"/>
  <c r="G33" i="1"/>
  <c r="G34" i="1"/>
  <c r="E38" i="4" l="1"/>
  <c r="G38" i="4" s="1"/>
  <c r="B39" i="4"/>
  <c r="F39" i="4" s="1"/>
  <c r="D38" i="4"/>
  <c r="C38" i="4" s="1"/>
  <c r="B39" i="1"/>
  <c r="D38" i="1"/>
  <c r="E38" i="1"/>
  <c r="C38" i="1"/>
  <c r="H34" i="1"/>
  <c r="E39" i="4" l="1"/>
  <c r="G39" i="4" s="1"/>
  <c r="B40" i="4"/>
  <c r="F40" i="4" s="1"/>
  <c r="D39" i="4"/>
  <c r="C39" i="4" s="1"/>
  <c r="B40" i="1"/>
  <c r="D39" i="1"/>
  <c r="C39" i="1" s="1"/>
  <c r="E39" i="1"/>
  <c r="A35" i="1"/>
  <c r="F35" i="1" s="1"/>
  <c r="E40" i="4" l="1"/>
  <c r="G40" i="4" s="1"/>
  <c r="H24" i="4"/>
  <c r="A25" i="4" s="1"/>
  <c r="B41" i="4"/>
  <c r="F41" i="4" s="1"/>
  <c r="D40" i="4"/>
  <c r="C40" i="4" s="1"/>
  <c r="B41" i="1"/>
  <c r="D40" i="1"/>
  <c r="C40" i="1" s="1"/>
  <c r="E40" i="1"/>
  <c r="H35" i="1"/>
  <c r="A36" i="1" s="1"/>
  <c r="F36" i="1" s="1"/>
  <c r="G35" i="1"/>
  <c r="E41" i="4" l="1"/>
  <c r="G41" i="4" s="1"/>
  <c r="B42" i="4"/>
  <c r="F42" i="4" s="1"/>
  <c r="D41" i="4"/>
  <c r="C41" i="4" s="1"/>
  <c r="B42" i="1"/>
  <c r="D41" i="1"/>
  <c r="E41" i="1"/>
  <c r="H36" i="1"/>
  <c r="A37" i="1" s="1"/>
  <c r="F37" i="1" s="1"/>
  <c r="C41" i="1"/>
  <c r="G36" i="1"/>
  <c r="E42" i="4" l="1"/>
  <c r="G42" i="4" s="1"/>
  <c r="B43" i="4"/>
  <c r="F43" i="4" s="1"/>
  <c r="D42" i="4"/>
  <c r="C42" i="4" s="1"/>
  <c r="B43" i="1"/>
  <c r="D42" i="1"/>
  <c r="C42" i="1" s="1"/>
  <c r="E42" i="1"/>
  <c r="H37" i="1"/>
  <c r="A38" i="1" s="1"/>
  <c r="F38" i="1" s="1"/>
  <c r="H38" i="1" l="1"/>
  <c r="A39" i="1" s="1"/>
  <c r="F39" i="1" s="1"/>
  <c r="E43" i="4"/>
  <c r="G43" i="4" s="1"/>
  <c r="B44" i="4"/>
  <c r="F44" i="4" s="1"/>
  <c r="D43" i="4"/>
  <c r="C43" i="4" s="1"/>
  <c r="H25" i="4"/>
  <c r="A26" i="4" s="1"/>
  <c r="B44" i="1"/>
  <c r="D43" i="1"/>
  <c r="C43" i="1" s="1"/>
  <c r="E43" i="1"/>
  <c r="G37" i="1"/>
  <c r="E44" i="4" l="1"/>
  <c r="G44" i="4" s="1"/>
  <c r="B45" i="4"/>
  <c r="F45" i="4" s="1"/>
  <c r="D44" i="4"/>
  <c r="C44" i="4" s="1"/>
  <c r="B45" i="1"/>
  <c r="D44" i="1"/>
  <c r="C44" i="1" s="1"/>
  <c r="E44" i="1"/>
  <c r="H39" i="1"/>
  <c r="A40" i="1" s="1"/>
  <c r="F40" i="1" s="1"/>
  <c r="E45" i="4" l="1"/>
  <c r="G45" i="4" s="1"/>
  <c r="B46" i="4"/>
  <c r="F46" i="4" s="1"/>
  <c r="D45" i="4"/>
  <c r="C45" i="4" s="1"/>
  <c r="B46" i="1"/>
  <c r="D45" i="1"/>
  <c r="E45" i="1"/>
  <c r="C45" i="1"/>
  <c r="G38" i="1"/>
  <c r="E46" i="4" l="1"/>
  <c r="G46" i="4" s="1"/>
  <c r="H26" i="4"/>
  <c r="A27" i="4" s="1"/>
  <c r="B47" i="4"/>
  <c r="F47" i="4" s="1"/>
  <c r="D46" i="4"/>
  <c r="C46" i="4" s="1"/>
  <c r="B47" i="1"/>
  <c r="D46" i="1"/>
  <c r="C46" i="1" s="1"/>
  <c r="E46" i="1"/>
  <c r="H40" i="1"/>
  <c r="A41" i="1" s="1"/>
  <c r="F41" i="1" s="1"/>
  <c r="E47" i="4" l="1"/>
  <c r="G47" i="4" s="1"/>
  <c r="B48" i="4"/>
  <c r="F48" i="4" s="1"/>
  <c r="D47" i="4"/>
  <c r="C47" i="4" s="1"/>
  <c r="B48" i="1"/>
  <c r="D47" i="1"/>
  <c r="E47" i="1"/>
  <c r="C47" i="1"/>
  <c r="G39" i="1"/>
  <c r="E48" i="4" l="1"/>
  <c r="G48" i="4" s="1"/>
  <c r="B49" i="4"/>
  <c r="F49" i="4" s="1"/>
  <c r="D48" i="4"/>
  <c r="C48" i="4" s="1"/>
  <c r="B49" i="1"/>
  <c r="D48" i="1"/>
  <c r="E48" i="1"/>
  <c r="C48" i="1"/>
  <c r="H41" i="1"/>
  <c r="A42" i="1" s="1"/>
  <c r="F42" i="1" s="1"/>
  <c r="E49" i="4" l="1"/>
  <c r="G49" i="4" s="1"/>
  <c r="B50" i="4"/>
  <c r="F50" i="4" s="1"/>
  <c r="D49" i="4"/>
  <c r="C49" i="4" s="1"/>
  <c r="H27" i="4"/>
  <c r="A28" i="4" s="1"/>
  <c r="B50" i="1"/>
  <c r="D49" i="1"/>
  <c r="C49" i="1" s="1"/>
  <c r="E49" i="1"/>
  <c r="G40" i="1"/>
  <c r="E50" i="4" l="1"/>
  <c r="G50" i="4" s="1"/>
  <c r="B51" i="4"/>
  <c r="F51" i="4" s="1"/>
  <c r="D50" i="4"/>
  <c r="C50" i="4" s="1"/>
  <c r="B51" i="1"/>
  <c r="D50" i="1"/>
  <c r="C50" i="1" s="1"/>
  <c r="E50" i="1"/>
  <c r="H42" i="1"/>
  <c r="A43" i="1" s="1"/>
  <c r="F43" i="1" s="1"/>
  <c r="E51" i="4" l="1"/>
  <c r="G51" i="4" s="1"/>
  <c r="B52" i="4"/>
  <c r="F52" i="4" s="1"/>
  <c r="D51" i="4"/>
  <c r="C51" i="4" s="1"/>
  <c r="B52" i="1"/>
  <c r="D51" i="1"/>
  <c r="C51" i="1" s="1"/>
  <c r="E51" i="1"/>
  <c r="G41" i="1"/>
  <c r="E52" i="4" l="1"/>
  <c r="G52" i="4" s="1"/>
  <c r="H28" i="4"/>
  <c r="A29" i="4" s="1"/>
  <c r="B53" i="4"/>
  <c r="F53" i="4" s="1"/>
  <c r="D52" i="4"/>
  <c r="C52" i="4" s="1"/>
  <c r="B53" i="1"/>
  <c r="D52" i="1"/>
  <c r="C52" i="1" s="1"/>
  <c r="E52" i="1"/>
  <c r="H43" i="1"/>
  <c r="A44" i="1" s="1"/>
  <c r="F44" i="1" s="1"/>
  <c r="E53" i="4" l="1"/>
  <c r="G53" i="4" s="1"/>
  <c r="B54" i="4"/>
  <c r="F54" i="4" s="1"/>
  <c r="D53" i="4"/>
  <c r="C53" i="4" s="1"/>
  <c r="B54" i="1"/>
  <c r="D53" i="1"/>
  <c r="C53" i="1" s="1"/>
  <c r="E53" i="1"/>
  <c r="G42" i="1"/>
  <c r="E54" i="4" l="1"/>
  <c r="G54" i="4" s="1"/>
  <c r="B55" i="4"/>
  <c r="F55" i="4" s="1"/>
  <c r="D54" i="4"/>
  <c r="C54" i="4" s="1"/>
  <c r="B55" i="1"/>
  <c r="D54" i="1"/>
  <c r="C54" i="1" s="1"/>
  <c r="E54" i="1"/>
  <c r="H44" i="1"/>
  <c r="A45" i="1" s="1"/>
  <c r="F45" i="1" s="1"/>
  <c r="E55" i="4" l="1"/>
  <c r="G55" i="4" s="1"/>
  <c r="B56" i="4"/>
  <c r="F56" i="4" s="1"/>
  <c r="D55" i="4"/>
  <c r="C55" i="4" s="1"/>
  <c r="H29" i="4"/>
  <c r="A30" i="4" s="1"/>
  <c r="B56" i="1"/>
  <c r="D55" i="1"/>
  <c r="C55" i="1" s="1"/>
  <c r="E55" i="1"/>
  <c r="G43" i="1"/>
  <c r="E56" i="4" l="1"/>
  <c r="G56" i="4" s="1"/>
  <c r="B57" i="4"/>
  <c r="F57" i="4" s="1"/>
  <c r="D56" i="4"/>
  <c r="C56" i="4" s="1"/>
  <c r="B57" i="1"/>
  <c r="D56" i="1"/>
  <c r="C56" i="1" s="1"/>
  <c r="E56" i="1"/>
  <c r="H45" i="1"/>
  <c r="A46" i="1" s="1"/>
  <c r="F46" i="1" s="1"/>
  <c r="E57" i="4" l="1"/>
  <c r="G57" i="4" s="1"/>
  <c r="B58" i="4"/>
  <c r="F58" i="4" s="1"/>
  <c r="D57" i="4"/>
  <c r="C57" i="4" s="1"/>
  <c r="B58" i="1"/>
  <c r="D57" i="1"/>
  <c r="C57" i="1" s="1"/>
  <c r="E57" i="1"/>
  <c r="G44" i="1"/>
  <c r="E58" i="4" l="1"/>
  <c r="G58" i="4" s="1"/>
  <c r="H30" i="4"/>
  <c r="A31" i="4" s="1"/>
  <c r="B59" i="4"/>
  <c r="F59" i="4" s="1"/>
  <c r="D58" i="4"/>
  <c r="C58" i="4" s="1"/>
  <c r="B59" i="1"/>
  <c r="D58" i="1"/>
  <c r="C58" i="1" s="1"/>
  <c r="E58" i="1"/>
  <c r="H46" i="1"/>
  <c r="A47" i="1" s="1"/>
  <c r="F47" i="1" s="1"/>
  <c r="E59" i="4" l="1"/>
  <c r="G59" i="4" s="1"/>
  <c r="B60" i="4"/>
  <c r="F60" i="4" s="1"/>
  <c r="D59" i="4"/>
  <c r="C59" i="4" s="1"/>
  <c r="B60" i="1"/>
  <c r="D59" i="1"/>
  <c r="C59" i="1" s="1"/>
  <c r="E59" i="1"/>
  <c r="G45" i="1"/>
  <c r="E60" i="4" l="1"/>
  <c r="G60" i="4" s="1"/>
  <c r="B61" i="4"/>
  <c r="F61" i="4" s="1"/>
  <c r="D60" i="4"/>
  <c r="C60" i="4" s="1"/>
  <c r="B61" i="1"/>
  <c r="D60" i="1"/>
  <c r="E60" i="1"/>
  <c r="C60" i="1"/>
  <c r="H47" i="1"/>
  <c r="A48" i="1" s="1"/>
  <c r="F48" i="1" s="1"/>
  <c r="E61" i="4" l="1"/>
  <c r="G61" i="4" s="1"/>
  <c r="B62" i="4"/>
  <c r="F62" i="4" s="1"/>
  <c r="D61" i="4"/>
  <c r="C61" i="4" s="1"/>
  <c r="H31" i="4"/>
  <c r="A32" i="4" s="1"/>
  <c r="B62" i="1"/>
  <c r="D61" i="1"/>
  <c r="C61" i="1" s="1"/>
  <c r="E61" i="1"/>
  <c r="G46" i="1"/>
  <c r="E62" i="4" l="1"/>
  <c r="G62" i="4" s="1"/>
  <c r="B63" i="4"/>
  <c r="F63" i="4" s="1"/>
  <c r="D62" i="4"/>
  <c r="C62" i="4" s="1"/>
  <c r="B63" i="1"/>
  <c r="D62" i="1"/>
  <c r="C62" i="1" s="1"/>
  <c r="E62" i="1"/>
  <c r="H48" i="1"/>
  <c r="A49" i="1" s="1"/>
  <c r="F49" i="1" s="1"/>
  <c r="E63" i="4" l="1"/>
  <c r="G63" i="4" s="1"/>
  <c r="B64" i="4"/>
  <c r="F64" i="4" s="1"/>
  <c r="D63" i="4"/>
  <c r="C63" i="4" s="1"/>
  <c r="B64" i="1"/>
  <c r="D63" i="1"/>
  <c r="C63" i="1" s="1"/>
  <c r="E63" i="1"/>
  <c r="G47" i="1"/>
  <c r="E64" i="4" l="1"/>
  <c r="G64" i="4" s="1"/>
  <c r="H32" i="4"/>
  <c r="A33" i="4" s="1"/>
  <c r="B65" i="4"/>
  <c r="F65" i="4" s="1"/>
  <c r="D64" i="4"/>
  <c r="C64" i="4" s="1"/>
  <c r="B65" i="1"/>
  <c r="D64" i="1"/>
  <c r="C64" i="1" s="1"/>
  <c r="E64" i="1"/>
  <c r="H49" i="1"/>
  <c r="A50" i="1" s="1"/>
  <c r="F50" i="1" s="1"/>
  <c r="E65" i="4" l="1"/>
  <c r="G65" i="4" s="1"/>
  <c r="B66" i="4"/>
  <c r="F66" i="4" s="1"/>
  <c r="D65" i="4"/>
  <c r="C65" i="4" s="1"/>
  <c r="B66" i="1"/>
  <c r="D65" i="1"/>
  <c r="C65" i="1" s="1"/>
  <c r="E65" i="1"/>
  <c r="G48" i="1"/>
  <c r="E66" i="4" l="1"/>
  <c r="G66" i="4" s="1"/>
  <c r="B67" i="4"/>
  <c r="F67" i="4" s="1"/>
  <c r="D66" i="4"/>
  <c r="C66" i="4" s="1"/>
  <c r="B67" i="1"/>
  <c r="D66" i="1"/>
  <c r="C66" i="1" s="1"/>
  <c r="E66" i="1"/>
  <c r="H50" i="1"/>
  <c r="A51" i="1" s="1"/>
  <c r="F51" i="1" s="1"/>
  <c r="E67" i="4" l="1"/>
  <c r="G67" i="4" s="1"/>
  <c r="B68" i="4"/>
  <c r="F68" i="4" s="1"/>
  <c r="D67" i="4"/>
  <c r="C67" i="4" s="1"/>
  <c r="H33" i="4"/>
  <c r="A34" i="4" s="1"/>
  <c r="B68" i="1"/>
  <c r="D67" i="1"/>
  <c r="C67" i="1" s="1"/>
  <c r="E67" i="1"/>
  <c r="G49" i="1"/>
  <c r="E68" i="4" l="1"/>
  <c r="G68" i="4" s="1"/>
  <c r="B69" i="4"/>
  <c r="F69" i="4" s="1"/>
  <c r="D68" i="4"/>
  <c r="C68" i="4" s="1"/>
  <c r="B69" i="1"/>
  <c r="D68" i="1"/>
  <c r="C68" i="1" s="1"/>
  <c r="E68" i="1"/>
  <c r="H51" i="1"/>
  <c r="A52" i="1" s="1"/>
  <c r="F52" i="1" s="1"/>
  <c r="E69" i="4" l="1"/>
  <c r="G69" i="4" s="1"/>
  <c r="B70" i="4"/>
  <c r="F70" i="4" s="1"/>
  <c r="D69" i="4"/>
  <c r="C69" i="4" s="1"/>
  <c r="B70" i="1"/>
  <c r="D69" i="1"/>
  <c r="C69" i="1" s="1"/>
  <c r="E69" i="1"/>
  <c r="G50" i="1"/>
  <c r="E70" i="4" l="1"/>
  <c r="G70" i="4" s="1"/>
  <c r="H34" i="4"/>
  <c r="A35" i="4" s="1"/>
  <c r="B71" i="4"/>
  <c r="F71" i="4" s="1"/>
  <c r="D70" i="4"/>
  <c r="C70" i="4" s="1"/>
  <c r="B71" i="1"/>
  <c r="D70" i="1"/>
  <c r="C70" i="1" s="1"/>
  <c r="E70" i="1"/>
  <c r="H52" i="1"/>
  <c r="A53" i="1" s="1"/>
  <c r="F53" i="1" s="1"/>
  <c r="E71" i="4" l="1"/>
  <c r="G71" i="4" s="1"/>
  <c r="B72" i="4"/>
  <c r="F72" i="4" s="1"/>
  <c r="D71" i="4"/>
  <c r="C71" i="4" s="1"/>
  <c r="B72" i="1"/>
  <c r="D71" i="1"/>
  <c r="C71" i="1" s="1"/>
  <c r="E71" i="1"/>
  <c r="G51" i="1"/>
  <c r="E72" i="4" l="1"/>
  <c r="G72" i="4" s="1"/>
  <c r="B73" i="4"/>
  <c r="F73" i="4" s="1"/>
  <c r="D72" i="4"/>
  <c r="C72" i="4" s="1"/>
  <c r="B73" i="1"/>
  <c r="D72" i="1"/>
  <c r="C72" i="1" s="1"/>
  <c r="E72" i="1"/>
  <c r="H53" i="1"/>
  <c r="A54" i="1" s="1"/>
  <c r="F54" i="1" s="1"/>
  <c r="E73" i="4" l="1"/>
  <c r="G73" i="4" s="1"/>
  <c r="B74" i="4"/>
  <c r="F74" i="4" s="1"/>
  <c r="D73" i="4"/>
  <c r="C73" i="4" s="1"/>
  <c r="H35" i="4"/>
  <c r="A36" i="4" s="1"/>
  <c r="B74" i="1"/>
  <c r="D73" i="1"/>
  <c r="C73" i="1" s="1"/>
  <c r="E73" i="1"/>
  <c r="G52" i="1"/>
  <c r="E74" i="4" l="1"/>
  <c r="G74" i="4" s="1"/>
  <c r="B75" i="4"/>
  <c r="F75" i="4" s="1"/>
  <c r="D74" i="4"/>
  <c r="C74" i="4" s="1"/>
  <c r="B75" i="1"/>
  <c r="D74" i="1"/>
  <c r="C74" i="1" s="1"/>
  <c r="E74" i="1"/>
  <c r="H54" i="1"/>
  <c r="A55" i="1" s="1"/>
  <c r="F55" i="1" s="1"/>
  <c r="E75" i="4" l="1"/>
  <c r="G75" i="4" s="1"/>
  <c r="B76" i="4"/>
  <c r="F76" i="4" s="1"/>
  <c r="D75" i="4"/>
  <c r="C75" i="4" s="1"/>
  <c r="B76" i="1"/>
  <c r="D75" i="1"/>
  <c r="C75" i="1" s="1"/>
  <c r="E75" i="1"/>
  <c r="G53" i="1"/>
  <c r="E76" i="4" l="1"/>
  <c r="G76" i="4" s="1"/>
  <c r="H36" i="4"/>
  <c r="A37" i="4" s="1"/>
  <c r="B77" i="4"/>
  <c r="F77" i="4" s="1"/>
  <c r="D76" i="4"/>
  <c r="C76" i="4" s="1"/>
  <c r="B77" i="1"/>
  <c r="D76" i="1"/>
  <c r="E76" i="1"/>
  <c r="C76" i="1"/>
  <c r="H55" i="1"/>
  <c r="A56" i="1" s="1"/>
  <c r="F56" i="1" s="1"/>
  <c r="E77" i="4" l="1"/>
  <c r="G77" i="4" s="1"/>
  <c r="B78" i="4"/>
  <c r="F78" i="4" s="1"/>
  <c r="D77" i="4"/>
  <c r="C77" i="4" s="1"/>
  <c r="B78" i="1"/>
  <c r="D77" i="1"/>
  <c r="C77" i="1" s="1"/>
  <c r="E77" i="1"/>
  <c r="G54" i="1"/>
  <c r="E78" i="4" l="1"/>
  <c r="G78" i="4" s="1"/>
  <c r="B79" i="4"/>
  <c r="F79" i="4" s="1"/>
  <c r="D78" i="4"/>
  <c r="C78" i="4" s="1"/>
  <c r="B79" i="1"/>
  <c r="D78" i="1"/>
  <c r="C78" i="1" s="1"/>
  <c r="E78" i="1"/>
  <c r="H56" i="1"/>
  <c r="A57" i="1" s="1"/>
  <c r="F57" i="1" s="1"/>
  <c r="E79" i="4" l="1"/>
  <c r="G79" i="4" s="1"/>
  <c r="B80" i="4"/>
  <c r="F80" i="4" s="1"/>
  <c r="D79" i="4"/>
  <c r="C79" i="4" s="1"/>
  <c r="H37" i="4"/>
  <c r="A38" i="4" s="1"/>
  <c r="B80" i="1"/>
  <c r="D79" i="1"/>
  <c r="C79" i="1" s="1"/>
  <c r="E79" i="1"/>
  <c r="G55" i="1"/>
  <c r="E80" i="4" l="1"/>
  <c r="G80" i="4" s="1"/>
  <c r="B81" i="4"/>
  <c r="F81" i="4" s="1"/>
  <c r="D80" i="4"/>
  <c r="C80" i="4" s="1"/>
  <c r="B81" i="1"/>
  <c r="D80" i="1"/>
  <c r="C80" i="1" s="1"/>
  <c r="E80" i="1"/>
  <c r="H57" i="1"/>
  <c r="A58" i="1" s="1"/>
  <c r="F58" i="1" s="1"/>
  <c r="E81" i="4" l="1"/>
  <c r="G81" i="4" s="1"/>
  <c r="B82" i="4"/>
  <c r="F82" i="4" s="1"/>
  <c r="D81" i="4"/>
  <c r="C81" i="4" s="1"/>
  <c r="B82" i="1"/>
  <c r="D81" i="1"/>
  <c r="C81" i="1" s="1"/>
  <c r="E81" i="1"/>
  <c r="G56" i="1"/>
  <c r="E82" i="4" l="1"/>
  <c r="G82" i="4" s="1"/>
  <c r="H38" i="4"/>
  <c r="A39" i="4" s="1"/>
  <c r="B83" i="4"/>
  <c r="F83" i="4" s="1"/>
  <c r="D82" i="4"/>
  <c r="C82" i="4" s="1"/>
  <c r="B83" i="1"/>
  <c r="D82" i="1"/>
  <c r="C82" i="1" s="1"/>
  <c r="E82" i="1"/>
  <c r="H58" i="1"/>
  <c r="A59" i="1" s="1"/>
  <c r="F59" i="1" s="1"/>
  <c r="E83" i="4" l="1"/>
  <c r="G83" i="4" s="1"/>
  <c r="B84" i="4"/>
  <c r="F84" i="4" s="1"/>
  <c r="D83" i="4"/>
  <c r="C83" i="4" s="1"/>
  <c r="B84" i="1"/>
  <c r="D83" i="1"/>
  <c r="C83" i="1" s="1"/>
  <c r="E83" i="1"/>
  <c r="G57" i="1"/>
  <c r="E84" i="4" l="1"/>
  <c r="G84" i="4" s="1"/>
  <c r="B85" i="4"/>
  <c r="F85" i="4" s="1"/>
  <c r="D84" i="4"/>
  <c r="C84" i="4" s="1"/>
  <c r="B85" i="1"/>
  <c r="D84" i="1"/>
  <c r="C84" i="1" s="1"/>
  <c r="E84" i="1"/>
  <c r="H59" i="1"/>
  <c r="A60" i="1" s="1"/>
  <c r="F60" i="1" s="1"/>
  <c r="E85" i="4" l="1"/>
  <c r="G85" i="4" s="1"/>
  <c r="B86" i="4"/>
  <c r="F86" i="4" s="1"/>
  <c r="D85" i="4"/>
  <c r="C85" i="4" s="1"/>
  <c r="H39" i="4"/>
  <c r="A40" i="4" s="1"/>
  <c r="B86" i="1"/>
  <c r="D85" i="1"/>
  <c r="C85" i="1" s="1"/>
  <c r="E85" i="1"/>
  <c r="G58" i="1"/>
  <c r="E86" i="4" l="1"/>
  <c r="G86" i="4" s="1"/>
  <c r="B87" i="4"/>
  <c r="F87" i="4" s="1"/>
  <c r="D86" i="4"/>
  <c r="C86" i="4" s="1"/>
  <c r="B87" i="1"/>
  <c r="D86" i="1"/>
  <c r="E86" i="1"/>
  <c r="C86" i="1"/>
  <c r="H60" i="1"/>
  <c r="A61" i="1" s="1"/>
  <c r="F61" i="1" s="1"/>
  <c r="E87" i="4" l="1"/>
  <c r="G87" i="4" s="1"/>
  <c r="B88" i="4"/>
  <c r="F88" i="4" s="1"/>
  <c r="D87" i="4"/>
  <c r="C87" i="4" s="1"/>
  <c r="B88" i="1"/>
  <c r="D87" i="1"/>
  <c r="C87" i="1" s="1"/>
  <c r="E87" i="1"/>
  <c r="G59" i="1"/>
  <c r="E88" i="4" l="1"/>
  <c r="G88" i="4" s="1"/>
  <c r="H40" i="4"/>
  <c r="A41" i="4" s="1"/>
  <c r="B89" i="4"/>
  <c r="F89" i="4" s="1"/>
  <c r="D88" i="4"/>
  <c r="C88" i="4" s="1"/>
  <c r="B89" i="1"/>
  <c r="D88" i="1"/>
  <c r="E88" i="1"/>
  <c r="C88" i="1"/>
  <c r="H61" i="1"/>
  <c r="A62" i="1" s="1"/>
  <c r="F62" i="1" s="1"/>
  <c r="E89" i="4" l="1"/>
  <c r="G89" i="4" s="1"/>
  <c r="B90" i="4"/>
  <c r="F90" i="4" s="1"/>
  <c r="D89" i="4"/>
  <c r="C89" i="4" s="1"/>
  <c r="B90" i="1"/>
  <c r="D89" i="1"/>
  <c r="C89" i="1" s="1"/>
  <c r="E89" i="1"/>
  <c r="G60" i="1"/>
  <c r="E90" i="4" l="1"/>
  <c r="G90" i="4" s="1"/>
  <c r="B91" i="4"/>
  <c r="F91" i="4" s="1"/>
  <c r="D90" i="4"/>
  <c r="C90" i="4" s="1"/>
  <c r="B91" i="1"/>
  <c r="D90" i="1"/>
  <c r="C90" i="1" s="1"/>
  <c r="E90" i="1"/>
  <c r="H62" i="1"/>
  <c r="A63" i="1" s="1"/>
  <c r="F63" i="1" s="1"/>
  <c r="E91" i="4" l="1"/>
  <c r="G91" i="4" s="1"/>
  <c r="B92" i="4"/>
  <c r="F92" i="4" s="1"/>
  <c r="D91" i="4"/>
  <c r="C91" i="4" s="1"/>
  <c r="H41" i="4"/>
  <c r="A42" i="4" s="1"/>
  <c r="B92" i="1"/>
  <c r="D91" i="1"/>
  <c r="E91" i="1"/>
  <c r="C91" i="1"/>
  <c r="G61" i="1"/>
  <c r="E92" i="4" l="1"/>
  <c r="G92" i="4" s="1"/>
  <c r="B93" i="4"/>
  <c r="F93" i="4" s="1"/>
  <c r="D92" i="4"/>
  <c r="C92" i="4" s="1"/>
  <c r="B93" i="1"/>
  <c r="D92" i="1"/>
  <c r="C92" i="1" s="1"/>
  <c r="E92" i="1"/>
  <c r="H63" i="1"/>
  <c r="A64" i="1" s="1"/>
  <c r="F64" i="1" s="1"/>
  <c r="E93" i="4" l="1"/>
  <c r="G93" i="4" s="1"/>
  <c r="B94" i="4"/>
  <c r="F94" i="4" s="1"/>
  <c r="D93" i="4"/>
  <c r="C93" i="4" s="1"/>
  <c r="B94" i="1"/>
  <c r="D93" i="1"/>
  <c r="C93" i="1" s="1"/>
  <c r="E93" i="1"/>
  <c r="G62" i="1"/>
  <c r="E94" i="4" l="1"/>
  <c r="G94" i="4" s="1"/>
  <c r="H42" i="4"/>
  <c r="A43" i="4" s="1"/>
  <c r="B95" i="4"/>
  <c r="F95" i="4" s="1"/>
  <c r="D94" i="4"/>
  <c r="C94" i="4" s="1"/>
  <c r="B95" i="1"/>
  <c r="D94" i="1"/>
  <c r="E94" i="1"/>
  <c r="C94" i="1"/>
  <c r="H64" i="1"/>
  <c r="A65" i="1" s="1"/>
  <c r="F65" i="1" s="1"/>
  <c r="E95" i="4" l="1"/>
  <c r="G95" i="4" s="1"/>
  <c r="B96" i="4"/>
  <c r="F96" i="4" s="1"/>
  <c r="D95" i="4"/>
  <c r="C95" i="4" s="1"/>
  <c r="B96" i="1"/>
  <c r="D95" i="1"/>
  <c r="C95" i="1" s="1"/>
  <c r="E95" i="1"/>
  <c r="G63" i="1"/>
  <c r="E96" i="4" l="1"/>
  <c r="G96" i="4" s="1"/>
  <c r="B97" i="4"/>
  <c r="F97" i="4" s="1"/>
  <c r="D96" i="4"/>
  <c r="C96" i="4" s="1"/>
  <c r="B97" i="1"/>
  <c r="D96" i="1"/>
  <c r="C96" i="1" s="1"/>
  <c r="E96" i="1"/>
  <c r="H65" i="1"/>
  <c r="A66" i="1" s="1"/>
  <c r="F66" i="1" s="1"/>
  <c r="E97" i="4" l="1"/>
  <c r="G97" i="4" s="1"/>
  <c r="B98" i="4"/>
  <c r="F98" i="4" s="1"/>
  <c r="D97" i="4"/>
  <c r="C97" i="4" s="1"/>
  <c r="H43" i="4"/>
  <c r="A44" i="4" s="1"/>
  <c r="B98" i="1"/>
  <c r="D97" i="1"/>
  <c r="C97" i="1" s="1"/>
  <c r="E97" i="1"/>
  <c r="G64" i="1"/>
  <c r="E98" i="4" l="1"/>
  <c r="G98" i="4" s="1"/>
  <c r="B99" i="4"/>
  <c r="F99" i="4" s="1"/>
  <c r="D98" i="4"/>
  <c r="C98" i="4" s="1"/>
  <c r="B99" i="1"/>
  <c r="D98" i="1"/>
  <c r="E98" i="1"/>
  <c r="C98" i="1"/>
  <c r="H66" i="1"/>
  <c r="A67" i="1" s="1"/>
  <c r="F67" i="1" s="1"/>
  <c r="E99" i="4" l="1"/>
  <c r="G99" i="4" s="1"/>
  <c r="B100" i="4"/>
  <c r="F100" i="4" s="1"/>
  <c r="D99" i="4"/>
  <c r="C99" i="4" s="1"/>
  <c r="B100" i="1"/>
  <c r="D99" i="1"/>
  <c r="C99" i="1" s="1"/>
  <c r="E99" i="1"/>
  <c r="G65" i="1"/>
  <c r="E100" i="4" l="1"/>
  <c r="G100" i="4" s="1"/>
  <c r="H44" i="4"/>
  <c r="A45" i="4" s="1"/>
  <c r="B101" i="4"/>
  <c r="F101" i="4" s="1"/>
  <c r="D100" i="4"/>
  <c r="C100" i="4" s="1"/>
  <c r="B101" i="1"/>
  <c r="D100" i="1"/>
  <c r="E100" i="1"/>
  <c r="C100" i="1"/>
  <c r="H67" i="1"/>
  <c r="A68" i="1" s="1"/>
  <c r="F68" i="1" s="1"/>
  <c r="E101" i="4" l="1"/>
  <c r="G101" i="4" s="1"/>
  <c r="B102" i="4"/>
  <c r="F102" i="4" s="1"/>
  <c r="D101" i="4"/>
  <c r="C101" i="4" s="1"/>
  <c r="B102" i="1"/>
  <c r="D101" i="1"/>
  <c r="C101" i="1" s="1"/>
  <c r="E101" i="1"/>
  <c r="G66" i="1"/>
  <c r="E102" i="4" l="1"/>
  <c r="G102" i="4" s="1"/>
  <c r="B103" i="4"/>
  <c r="F103" i="4" s="1"/>
  <c r="D102" i="4"/>
  <c r="C102" i="4" s="1"/>
  <c r="B103" i="1"/>
  <c r="D102" i="1"/>
  <c r="C102" i="1" s="1"/>
  <c r="E102" i="1"/>
  <c r="H68" i="1"/>
  <c r="A69" i="1" s="1"/>
  <c r="F69" i="1" s="1"/>
  <c r="E103" i="4" l="1"/>
  <c r="G103" i="4" s="1"/>
  <c r="B104" i="4"/>
  <c r="F104" i="4" s="1"/>
  <c r="D103" i="4"/>
  <c r="C103" i="4" s="1"/>
  <c r="H45" i="4"/>
  <c r="A46" i="4" s="1"/>
  <c r="B104" i="1"/>
  <c r="D103" i="1"/>
  <c r="C103" i="1" s="1"/>
  <c r="E103" i="1"/>
  <c r="G67" i="1"/>
  <c r="E104" i="4" l="1"/>
  <c r="G104" i="4" s="1"/>
  <c r="B105" i="4"/>
  <c r="F105" i="4" s="1"/>
  <c r="D104" i="4"/>
  <c r="C104" i="4" s="1"/>
  <c r="B105" i="1"/>
  <c r="D104" i="1"/>
  <c r="C104" i="1" s="1"/>
  <c r="E104" i="1"/>
  <c r="H69" i="1"/>
  <c r="A70" i="1" s="1"/>
  <c r="F70" i="1" s="1"/>
  <c r="E105" i="4" l="1"/>
  <c r="G105" i="4" s="1"/>
  <c r="B106" i="4"/>
  <c r="F106" i="4" s="1"/>
  <c r="D105" i="4"/>
  <c r="C105" i="4" s="1"/>
  <c r="B106" i="1"/>
  <c r="D105" i="1"/>
  <c r="C105" i="1" s="1"/>
  <c r="E105" i="1"/>
  <c r="G68" i="1"/>
  <c r="E106" i="4" l="1"/>
  <c r="G106" i="4" s="1"/>
  <c r="H46" i="4"/>
  <c r="A47" i="4" s="1"/>
  <c r="B107" i="4"/>
  <c r="F107" i="4" s="1"/>
  <c r="D106" i="4"/>
  <c r="C106" i="4" s="1"/>
  <c r="B107" i="1"/>
  <c r="D106" i="1"/>
  <c r="E106" i="1"/>
  <c r="C106" i="1"/>
  <c r="H70" i="1"/>
  <c r="A71" i="1" s="1"/>
  <c r="F71" i="1" s="1"/>
  <c r="E107" i="4" l="1"/>
  <c r="G107" i="4" s="1"/>
  <c r="B108" i="4"/>
  <c r="F108" i="4" s="1"/>
  <c r="D107" i="4"/>
  <c r="C107" i="4" s="1"/>
  <c r="B108" i="1"/>
  <c r="D107" i="1"/>
  <c r="C107" i="1" s="1"/>
  <c r="E107" i="1"/>
  <c r="G69" i="1"/>
  <c r="E108" i="4" l="1"/>
  <c r="G108" i="4" s="1"/>
  <c r="B109" i="4"/>
  <c r="F109" i="4" s="1"/>
  <c r="D108" i="4"/>
  <c r="C108" i="4" s="1"/>
  <c r="B109" i="1"/>
  <c r="D108" i="1"/>
  <c r="C108" i="1" s="1"/>
  <c r="E108" i="1"/>
  <c r="H71" i="1"/>
  <c r="A72" i="1" s="1"/>
  <c r="F72" i="1" s="1"/>
  <c r="E109" i="4" l="1"/>
  <c r="G109" i="4" s="1"/>
  <c r="B110" i="4"/>
  <c r="F110" i="4" s="1"/>
  <c r="D109" i="4"/>
  <c r="C109" i="4" s="1"/>
  <c r="H47" i="4"/>
  <c r="A48" i="4" s="1"/>
  <c r="B110" i="1"/>
  <c r="D109" i="1"/>
  <c r="C109" i="1" s="1"/>
  <c r="E109" i="1"/>
  <c r="G70" i="1"/>
  <c r="E110" i="4" l="1"/>
  <c r="G110" i="4" s="1"/>
  <c r="B111" i="4"/>
  <c r="F111" i="4" s="1"/>
  <c r="D110" i="4"/>
  <c r="C110" i="4" s="1"/>
  <c r="B111" i="1"/>
  <c r="D110" i="1"/>
  <c r="C110" i="1" s="1"/>
  <c r="E110" i="1"/>
  <c r="H72" i="1"/>
  <c r="A73" i="1" s="1"/>
  <c r="F73" i="1" s="1"/>
  <c r="E111" i="4" l="1"/>
  <c r="G111" i="4" s="1"/>
  <c r="B112" i="4"/>
  <c r="F112" i="4" s="1"/>
  <c r="D111" i="4"/>
  <c r="C111" i="4" s="1"/>
  <c r="B112" i="1"/>
  <c r="D111" i="1"/>
  <c r="C111" i="1" s="1"/>
  <c r="E111" i="1"/>
  <c r="G71" i="1"/>
  <c r="E112" i="4" l="1"/>
  <c r="G112" i="4" s="1"/>
  <c r="H48" i="4"/>
  <c r="A49" i="4" s="1"/>
  <c r="B113" i="4"/>
  <c r="F113" i="4" s="1"/>
  <c r="D112" i="4"/>
  <c r="C112" i="4" s="1"/>
  <c r="B113" i="1"/>
  <c r="D112" i="1"/>
  <c r="C112" i="1" s="1"/>
  <c r="E112" i="1"/>
  <c r="H73" i="1"/>
  <c r="A74" i="1" s="1"/>
  <c r="F74" i="1" s="1"/>
  <c r="E113" i="4" l="1"/>
  <c r="G113" i="4" s="1"/>
  <c r="B114" i="4"/>
  <c r="F114" i="4" s="1"/>
  <c r="D113" i="4"/>
  <c r="C113" i="4" s="1"/>
  <c r="B114" i="1"/>
  <c r="D113" i="1"/>
  <c r="C113" i="1" s="1"/>
  <c r="E113" i="1"/>
  <c r="G72" i="1"/>
  <c r="E114" i="4" l="1"/>
  <c r="G114" i="4" s="1"/>
  <c r="B115" i="4"/>
  <c r="F115" i="4" s="1"/>
  <c r="D114" i="4"/>
  <c r="C114" i="4" s="1"/>
  <c r="B115" i="1"/>
  <c r="D114" i="1"/>
  <c r="C114" i="1" s="1"/>
  <c r="E114" i="1"/>
  <c r="H74" i="1"/>
  <c r="A75" i="1" s="1"/>
  <c r="F75" i="1" s="1"/>
  <c r="E115" i="4" l="1"/>
  <c r="G115" i="4" s="1"/>
  <c r="B116" i="4"/>
  <c r="F116" i="4" s="1"/>
  <c r="D115" i="4"/>
  <c r="C115" i="4" s="1"/>
  <c r="H49" i="4"/>
  <c r="A50" i="4" s="1"/>
  <c r="B116" i="1"/>
  <c r="D115" i="1"/>
  <c r="C115" i="1" s="1"/>
  <c r="E115" i="1"/>
  <c r="G73" i="1"/>
  <c r="E116" i="4" l="1"/>
  <c r="G116" i="4" s="1"/>
  <c r="D116" i="4"/>
  <c r="C116" i="4" s="1"/>
  <c r="D116" i="1"/>
  <c r="C116" i="1" s="1"/>
  <c r="E116" i="1"/>
  <c r="H75" i="1"/>
  <c r="A76" i="1" s="1"/>
  <c r="F76" i="1" s="1"/>
  <c r="G74" i="1" l="1"/>
  <c r="H50" i="4" l="1"/>
  <c r="A51" i="4" s="1"/>
  <c r="H76" i="1"/>
  <c r="A77" i="1" s="1"/>
  <c r="F77" i="1" s="1"/>
  <c r="G75" i="1" l="1"/>
  <c r="H77" i="1" l="1"/>
  <c r="A78" i="1" s="1"/>
  <c r="F78" i="1" s="1"/>
  <c r="H51" i="4" l="1"/>
  <c r="A52" i="4" s="1"/>
  <c r="G76" i="1"/>
  <c r="H78" i="1" l="1"/>
  <c r="A79" i="1" s="1"/>
  <c r="F79" i="1" s="1"/>
  <c r="G77" i="1" l="1"/>
  <c r="H52" i="4" l="1"/>
  <c r="A53" i="4" s="1"/>
  <c r="H79" i="1"/>
  <c r="A80" i="1" s="1"/>
  <c r="F80" i="1" s="1"/>
  <c r="G78" i="1" l="1"/>
  <c r="H80" i="1" l="1"/>
  <c r="A81" i="1" s="1"/>
  <c r="F81" i="1" s="1"/>
  <c r="H53" i="4" l="1"/>
  <c r="A54" i="4" s="1"/>
  <c r="G79" i="1"/>
  <c r="H81" i="1" l="1"/>
  <c r="A82" i="1" s="1"/>
  <c r="F82" i="1" s="1"/>
  <c r="G80" i="1" l="1"/>
  <c r="H54" i="4" l="1"/>
  <c r="A55" i="4" s="1"/>
  <c r="H82" i="1"/>
  <c r="A83" i="1" s="1"/>
  <c r="F83" i="1" s="1"/>
  <c r="G81" i="1" l="1"/>
  <c r="H83" i="1" l="1"/>
  <c r="A84" i="1" s="1"/>
  <c r="F84" i="1" s="1"/>
  <c r="H55" i="4" l="1"/>
  <c r="A56" i="4" s="1"/>
  <c r="G82" i="1"/>
  <c r="H84" i="1" l="1"/>
  <c r="A85" i="1" s="1"/>
  <c r="F85" i="1" s="1"/>
  <c r="G83" i="1" l="1"/>
  <c r="H56" i="4" l="1"/>
  <c r="A57" i="4" s="1"/>
  <c r="H85" i="1"/>
  <c r="A86" i="1" s="1"/>
  <c r="F86" i="1" s="1"/>
  <c r="G84" i="1" l="1"/>
  <c r="H86" i="1" l="1"/>
  <c r="A87" i="1" s="1"/>
  <c r="F87" i="1" s="1"/>
  <c r="H57" i="4" l="1"/>
  <c r="A58" i="4" s="1"/>
  <c r="G85" i="1"/>
  <c r="H87" i="1" l="1"/>
  <c r="A88" i="1" s="1"/>
  <c r="F88" i="1" s="1"/>
  <c r="G86" i="1" l="1"/>
  <c r="H58" i="4" l="1"/>
  <c r="A59" i="4" s="1"/>
  <c r="H88" i="1"/>
  <c r="A89" i="1" s="1"/>
  <c r="F89" i="1" s="1"/>
  <c r="G87" i="1" l="1"/>
  <c r="H89" i="1" l="1"/>
  <c r="A90" i="1" s="1"/>
  <c r="F90" i="1" s="1"/>
  <c r="H59" i="4" l="1"/>
  <c r="A60" i="4" s="1"/>
  <c r="G88" i="1"/>
  <c r="H90" i="1" l="1"/>
  <c r="A91" i="1" s="1"/>
  <c r="F91" i="1" s="1"/>
  <c r="G89" i="1" l="1"/>
  <c r="H60" i="4" l="1"/>
  <c r="A61" i="4" s="1"/>
  <c r="H91" i="1"/>
  <c r="A92" i="1" s="1"/>
  <c r="F92" i="1" s="1"/>
  <c r="G90" i="1" l="1"/>
  <c r="H92" i="1" l="1"/>
  <c r="A93" i="1" s="1"/>
  <c r="F93" i="1" s="1"/>
  <c r="H61" i="4" l="1"/>
  <c r="A62" i="4" s="1"/>
  <c r="G91" i="1"/>
  <c r="H93" i="1" l="1"/>
  <c r="A94" i="1" s="1"/>
  <c r="F94" i="1" s="1"/>
  <c r="G92" i="1" l="1"/>
  <c r="H62" i="4" l="1"/>
  <c r="A63" i="4" s="1"/>
  <c r="H94" i="1"/>
  <c r="A95" i="1" s="1"/>
  <c r="F95" i="1" s="1"/>
  <c r="G93" i="1" l="1"/>
  <c r="H95" i="1" l="1"/>
  <c r="A96" i="1" s="1"/>
  <c r="F96" i="1" s="1"/>
  <c r="H63" i="4" l="1"/>
  <c r="A64" i="4" s="1"/>
  <c r="G94" i="1"/>
  <c r="H96" i="1" l="1"/>
  <c r="A97" i="1" s="1"/>
  <c r="F97" i="1" s="1"/>
  <c r="G95" i="1" l="1"/>
  <c r="H64" i="4" l="1"/>
  <c r="A65" i="4" s="1"/>
  <c r="H97" i="1"/>
  <c r="A98" i="1" s="1"/>
  <c r="F98" i="1" s="1"/>
  <c r="G96" i="1" l="1"/>
  <c r="H98" i="1" l="1"/>
  <c r="A99" i="1" s="1"/>
  <c r="F99" i="1" s="1"/>
  <c r="H65" i="4" l="1"/>
  <c r="A66" i="4" s="1"/>
  <c r="G97" i="1"/>
  <c r="H99" i="1" l="1"/>
  <c r="A100" i="1" s="1"/>
  <c r="F100" i="1" s="1"/>
  <c r="G98" i="1" l="1"/>
  <c r="H66" i="4" l="1"/>
  <c r="A67" i="4" s="1"/>
  <c r="H100" i="1"/>
  <c r="A101" i="1" s="1"/>
  <c r="F101" i="1" s="1"/>
  <c r="G99" i="1" l="1"/>
  <c r="H101" i="1" l="1"/>
  <c r="A102" i="1" s="1"/>
  <c r="F102" i="1" s="1"/>
  <c r="H67" i="4" l="1"/>
  <c r="A68" i="4" s="1"/>
  <c r="G100" i="1"/>
  <c r="H102" i="1" l="1"/>
  <c r="A103" i="1" s="1"/>
  <c r="F103" i="1" s="1"/>
  <c r="G101" i="1" l="1"/>
  <c r="H68" i="4" l="1"/>
  <c r="A69" i="4" s="1"/>
  <c r="H103" i="1"/>
  <c r="A104" i="1" s="1"/>
  <c r="F104" i="1" s="1"/>
  <c r="G102" i="1" l="1"/>
  <c r="H104" i="1" l="1"/>
  <c r="A105" i="1" s="1"/>
  <c r="F105" i="1" s="1"/>
  <c r="H69" i="4" l="1"/>
  <c r="A70" i="4" s="1"/>
  <c r="G103" i="1"/>
  <c r="H105" i="1" l="1"/>
  <c r="A106" i="1" s="1"/>
  <c r="F106" i="1" s="1"/>
  <c r="G104" i="1" l="1"/>
  <c r="H70" i="4" l="1"/>
  <c r="A71" i="4" s="1"/>
  <c r="H106" i="1"/>
  <c r="A107" i="1" s="1"/>
  <c r="F107" i="1" s="1"/>
  <c r="G105" i="1" l="1"/>
  <c r="H107" i="1" l="1"/>
  <c r="A108" i="1" s="1"/>
  <c r="F108" i="1" s="1"/>
  <c r="H71" i="4" l="1"/>
  <c r="A72" i="4" s="1"/>
  <c r="G106" i="1"/>
  <c r="H108" i="1" l="1"/>
  <c r="A109" i="1" s="1"/>
  <c r="F109" i="1" s="1"/>
  <c r="G107" i="1" l="1"/>
  <c r="H72" i="4" l="1"/>
  <c r="A73" i="4" s="1"/>
  <c r="H109" i="1"/>
  <c r="A110" i="1" s="1"/>
  <c r="F110" i="1" s="1"/>
  <c r="G108" i="1" l="1"/>
  <c r="H110" i="1" l="1"/>
  <c r="A111" i="1" s="1"/>
  <c r="F111" i="1" s="1"/>
  <c r="H73" i="4" l="1"/>
  <c r="A74" i="4" s="1"/>
  <c r="G109" i="1"/>
  <c r="H111" i="1" l="1"/>
  <c r="A112" i="1" s="1"/>
  <c r="F112" i="1" s="1"/>
  <c r="G110" i="1" l="1"/>
  <c r="H74" i="4" l="1"/>
  <c r="A75" i="4" s="1"/>
  <c r="H112" i="1"/>
  <c r="A113" i="1" s="1"/>
  <c r="F113" i="1" s="1"/>
  <c r="G111" i="1" l="1"/>
  <c r="H113" i="1" l="1"/>
  <c r="A114" i="1" s="1"/>
  <c r="F114" i="1" s="1"/>
  <c r="H75" i="4" l="1"/>
  <c r="A76" i="4" s="1"/>
  <c r="G112" i="1"/>
  <c r="H114" i="1" l="1"/>
  <c r="A115" i="1" s="1"/>
  <c r="F115" i="1" s="1"/>
  <c r="G113" i="1" l="1"/>
  <c r="H76" i="4" l="1"/>
  <c r="A77" i="4" s="1"/>
  <c r="H115" i="1"/>
  <c r="A116" i="1" s="1"/>
  <c r="F116" i="1" s="1"/>
  <c r="G114" i="1" l="1"/>
  <c r="H116" i="1" l="1"/>
  <c r="H77" i="4" l="1"/>
  <c r="A78" i="4" s="1"/>
  <c r="G115" i="1"/>
  <c r="G116" i="1" l="1"/>
  <c r="I10" i="1" l="1"/>
  <c r="H78" i="4" l="1"/>
  <c r="A79" i="4" s="1"/>
  <c r="I11" i="1"/>
  <c r="I9" i="1" s="1"/>
  <c r="B17" i="2"/>
  <c r="G17" i="2" s="1"/>
  <c r="C17" i="2" l="1"/>
  <c r="F17" i="2" s="1"/>
  <c r="B18" i="2"/>
  <c r="D18" i="2" s="1"/>
  <c r="C18" i="2" s="1"/>
  <c r="G18" i="2" l="1"/>
  <c r="B19" i="2"/>
  <c r="D19" i="2" s="1"/>
  <c r="E17" i="2"/>
  <c r="H79" i="4" l="1"/>
  <c r="A80" i="4" s="1"/>
  <c r="H17" i="2"/>
  <c r="A18" i="2" s="1"/>
  <c r="G19" i="2"/>
  <c r="C19" i="2"/>
  <c r="B20" i="2"/>
  <c r="D20" i="2" s="1"/>
  <c r="C20" i="2" l="1"/>
  <c r="B21" i="2"/>
  <c r="D21" i="2" s="1"/>
  <c r="F18" i="2"/>
  <c r="E18" i="2" l="1"/>
  <c r="C21" i="2"/>
  <c r="B22" i="2"/>
  <c r="D22" i="2" s="1"/>
  <c r="G21" i="2"/>
  <c r="H80" i="4" l="1"/>
  <c r="A81" i="4" s="1"/>
  <c r="C22" i="2"/>
  <c r="B23" i="2"/>
  <c r="D23" i="2" s="1"/>
  <c r="H18" i="2"/>
  <c r="A19" i="2" s="1"/>
  <c r="F19" i="2" l="1"/>
  <c r="G23" i="2"/>
  <c r="C23" i="2"/>
  <c r="B24" i="2"/>
  <c r="D24" i="2" s="1"/>
  <c r="G24" i="2" l="1"/>
  <c r="C24" i="2"/>
  <c r="B25" i="2"/>
  <c r="D25" i="2" s="1"/>
  <c r="E19" i="2"/>
  <c r="H81" i="4" l="1"/>
  <c r="A82" i="4" s="1"/>
  <c r="H19" i="2"/>
  <c r="A20" i="2" s="1"/>
  <c r="G25" i="2"/>
  <c r="C25" i="2"/>
  <c r="B26" i="2"/>
  <c r="D26" i="2" s="1"/>
  <c r="B27" i="2" l="1"/>
  <c r="D27" i="2" s="1"/>
  <c r="C26" i="2"/>
  <c r="G26" i="2"/>
  <c r="F20" i="2"/>
  <c r="G20" i="2" l="1"/>
  <c r="E20" i="2" s="1"/>
  <c r="G27" i="2"/>
  <c r="B28" i="2"/>
  <c r="D28" i="2" s="1"/>
  <c r="C27" i="2"/>
  <c r="H82" i="4" l="1"/>
  <c r="A83" i="4" s="1"/>
  <c r="B29" i="2"/>
  <c r="D29" i="2" s="1"/>
  <c r="G28" i="2"/>
  <c r="C28" i="2"/>
  <c r="H20" i="2"/>
  <c r="A21" i="2" s="1"/>
  <c r="F21" i="2" l="1"/>
  <c r="B30" i="2"/>
  <c r="D30" i="2" s="1"/>
  <c r="G29" i="2"/>
  <c r="C29" i="2"/>
  <c r="B31" i="2" l="1"/>
  <c r="D31" i="2" s="1"/>
  <c r="G30" i="2"/>
  <c r="C30" i="2"/>
  <c r="E21" i="2"/>
  <c r="H83" i="4" l="1"/>
  <c r="A84" i="4" s="1"/>
  <c r="H21" i="2"/>
  <c r="A22" i="2" s="1"/>
  <c r="B32" i="2"/>
  <c r="D32" i="2" s="1"/>
  <c r="G31" i="2"/>
  <c r="C31" i="2"/>
  <c r="B33" i="2" l="1"/>
  <c r="D33" i="2" s="1"/>
  <c r="G32" i="2"/>
  <c r="C32" i="2"/>
  <c r="F22" i="2"/>
  <c r="G22" i="2" s="1"/>
  <c r="E22" i="2" l="1"/>
  <c r="B34" i="2"/>
  <c r="D34" i="2" s="1"/>
  <c r="G33" i="2"/>
  <c r="C33" i="2"/>
  <c r="H84" i="4" l="1"/>
  <c r="A85" i="4" s="1"/>
  <c r="B35" i="2"/>
  <c r="D35" i="2" s="1"/>
  <c r="G34" i="2"/>
  <c r="C34" i="2"/>
  <c r="H22" i="2"/>
  <c r="A23" i="2" s="1"/>
  <c r="F23" i="2" l="1"/>
  <c r="B36" i="2"/>
  <c r="D36" i="2" s="1"/>
  <c r="G35" i="2"/>
  <c r="C35" i="2"/>
  <c r="B37" i="2" l="1"/>
  <c r="D37" i="2" s="1"/>
  <c r="G36" i="2"/>
  <c r="C36" i="2"/>
  <c r="E23" i="2"/>
  <c r="H85" i="4" l="1"/>
  <c r="A86" i="4" s="1"/>
  <c r="H23" i="2"/>
  <c r="A24" i="2" s="1"/>
  <c r="B38" i="2"/>
  <c r="D38" i="2" s="1"/>
  <c r="G37" i="2"/>
  <c r="C37" i="2"/>
  <c r="B39" i="2" l="1"/>
  <c r="D39" i="2" s="1"/>
  <c r="G38" i="2"/>
  <c r="C38" i="2"/>
  <c r="F24" i="2"/>
  <c r="E24" i="2" l="1"/>
  <c r="B40" i="2"/>
  <c r="D40" i="2" s="1"/>
  <c r="G39" i="2"/>
  <c r="C39" i="2"/>
  <c r="H86" i="4" l="1"/>
  <c r="A87" i="4" s="1"/>
  <c r="B41" i="2"/>
  <c r="D41" i="2" s="1"/>
  <c r="G40" i="2"/>
  <c r="C40" i="2"/>
  <c r="H24" i="2"/>
  <c r="A25" i="2" s="1"/>
  <c r="F25" i="2" l="1"/>
  <c r="B42" i="2"/>
  <c r="D42" i="2" s="1"/>
  <c r="G41" i="2"/>
  <c r="C41" i="2"/>
  <c r="B43" i="2" l="1"/>
  <c r="D43" i="2" s="1"/>
  <c r="G42" i="2"/>
  <c r="C42" i="2"/>
  <c r="E25" i="2"/>
  <c r="H87" i="4" l="1"/>
  <c r="A88" i="4" s="1"/>
  <c r="H25" i="2"/>
  <c r="A26" i="2" s="1"/>
  <c r="B44" i="2"/>
  <c r="D44" i="2" s="1"/>
  <c r="G43" i="2"/>
  <c r="C43" i="2"/>
  <c r="B45" i="2" l="1"/>
  <c r="D45" i="2" s="1"/>
  <c r="G44" i="2"/>
  <c r="C44" i="2"/>
  <c r="F26" i="2"/>
  <c r="E26" i="2" l="1"/>
  <c r="B46" i="2"/>
  <c r="D46" i="2" s="1"/>
  <c r="G45" i="2"/>
  <c r="C45" i="2"/>
  <c r="H88" i="4" l="1"/>
  <c r="A89" i="4" s="1"/>
  <c r="B47" i="2"/>
  <c r="D47" i="2" s="1"/>
  <c r="G46" i="2"/>
  <c r="C46" i="2"/>
  <c r="H26" i="2"/>
  <c r="A27" i="2" s="1"/>
  <c r="F27" i="2" l="1"/>
  <c r="B48" i="2"/>
  <c r="D48" i="2" s="1"/>
  <c r="G47" i="2"/>
  <c r="C47" i="2"/>
  <c r="B49" i="2" l="1"/>
  <c r="D49" i="2" s="1"/>
  <c r="G48" i="2"/>
  <c r="C48" i="2"/>
  <c r="E27" i="2"/>
  <c r="H89" i="4" l="1"/>
  <c r="A90" i="4" s="1"/>
  <c r="H27" i="2"/>
  <c r="A28" i="2" s="1"/>
  <c r="B50" i="2"/>
  <c r="D50" i="2" s="1"/>
  <c r="G49" i="2"/>
  <c r="C49" i="2"/>
  <c r="B51" i="2" l="1"/>
  <c r="D51" i="2" s="1"/>
  <c r="G50" i="2"/>
  <c r="C50" i="2"/>
  <c r="F28" i="2"/>
  <c r="E28" i="2" l="1"/>
  <c r="B52" i="2"/>
  <c r="D52" i="2" s="1"/>
  <c r="G51" i="2"/>
  <c r="C51" i="2"/>
  <c r="H90" i="4" l="1"/>
  <c r="A91" i="4" s="1"/>
  <c r="B53" i="2"/>
  <c r="D53" i="2" s="1"/>
  <c r="G52" i="2"/>
  <c r="C52" i="2"/>
  <c r="H28" i="2"/>
  <c r="A29" i="2" s="1"/>
  <c r="F29" i="2" l="1"/>
  <c r="B54" i="2"/>
  <c r="D54" i="2" s="1"/>
  <c r="G53" i="2"/>
  <c r="C53" i="2"/>
  <c r="B55" i="2" l="1"/>
  <c r="D55" i="2" s="1"/>
  <c r="G54" i="2"/>
  <c r="C54" i="2"/>
  <c r="E29" i="2"/>
  <c r="H91" i="4" l="1"/>
  <c r="A92" i="4" s="1"/>
  <c r="H29" i="2"/>
  <c r="A30" i="2" s="1"/>
  <c r="B56" i="2"/>
  <c r="D56" i="2" s="1"/>
  <c r="G55" i="2"/>
  <c r="C55" i="2"/>
  <c r="B57" i="2" l="1"/>
  <c r="D57" i="2" s="1"/>
  <c r="G56" i="2"/>
  <c r="C56" i="2"/>
  <c r="F30" i="2"/>
  <c r="E30" i="2" l="1"/>
  <c r="B58" i="2"/>
  <c r="D58" i="2" s="1"/>
  <c r="G57" i="2"/>
  <c r="C57" i="2"/>
  <c r="H92" i="4" l="1"/>
  <c r="A93" i="4" s="1"/>
  <c r="B59" i="2"/>
  <c r="D59" i="2" s="1"/>
  <c r="G58" i="2"/>
  <c r="C58" i="2"/>
  <c r="H30" i="2"/>
  <c r="A31" i="2" s="1"/>
  <c r="F31" i="2" l="1"/>
  <c r="B60" i="2"/>
  <c r="D60" i="2" s="1"/>
  <c r="G59" i="2"/>
  <c r="C59" i="2"/>
  <c r="B61" i="2" l="1"/>
  <c r="D61" i="2" s="1"/>
  <c r="G60" i="2"/>
  <c r="C60" i="2"/>
  <c r="E31" i="2"/>
  <c r="H93" i="4" l="1"/>
  <c r="A94" i="4" s="1"/>
  <c r="H31" i="2"/>
  <c r="A32" i="2" s="1"/>
  <c r="B62" i="2"/>
  <c r="D62" i="2" s="1"/>
  <c r="G61" i="2"/>
  <c r="C61" i="2"/>
  <c r="B63" i="2" l="1"/>
  <c r="D63" i="2" s="1"/>
  <c r="G62" i="2"/>
  <c r="C62" i="2"/>
  <c r="F32" i="2"/>
  <c r="E32" i="2" l="1"/>
  <c r="B64" i="2"/>
  <c r="D64" i="2" s="1"/>
  <c r="G63" i="2"/>
  <c r="C63" i="2"/>
  <c r="H94" i="4" l="1"/>
  <c r="A95" i="4" s="1"/>
  <c r="B65" i="2"/>
  <c r="D65" i="2" s="1"/>
  <c r="G64" i="2"/>
  <c r="C64" i="2"/>
  <c r="H32" i="2"/>
  <c r="A33" i="2" s="1"/>
  <c r="F33" i="2" l="1"/>
  <c r="B66" i="2"/>
  <c r="D66" i="2" s="1"/>
  <c r="G65" i="2"/>
  <c r="C65" i="2"/>
  <c r="B67" i="2" l="1"/>
  <c r="D67" i="2" s="1"/>
  <c r="G66" i="2"/>
  <c r="C66" i="2"/>
  <c r="E33" i="2"/>
  <c r="H95" i="4" l="1"/>
  <c r="A96" i="4" s="1"/>
  <c r="H33" i="2"/>
  <c r="A34" i="2" s="1"/>
  <c r="B68" i="2"/>
  <c r="D68" i="2" s="1"/>
  <c r="G67" i="2"/>
  <c r="C67" i="2"/>
  <c r="B69" i="2" l="1"/>
  <c r="D69" i="2" s="1"/>
  <c r="G68" i="2"/>
  <c r="C68" i="2"/>
  <c r="F34" i="2"/>
  <c r="E34" i="2" l="1"/>
  <c r="B70" i="2"/>
  <c r="D70" i="2" s="1"/>
  <c r="G69" i="2"/>
  <c r="C69" i="2"/>
  <c r="H96" i="4" l="1"/>
  <c r="A97" i="4" s="1"/>
  <c r="B71" i="2"/>
  <c r="D71" i="2" s="1"/>
  <c r="G70" i="2"/>
  <c r="C70" i="2"/>
  <c r="H34" i="2"/>
  <c r="A35" i="2" s="1"/>
  <c r="F35" i="2" l="1"/>
  <c r="B72" i="2"/>
  <c r="D72" i="2" s="1"/>
  <c r="G71" i="2"/>
  <c r="C71" i="2"/>
  <c r="B73" i="2" l="1"/>
  <c r="D73" i="2" s="1"/>
  <c r="G72" i="2"/>
  <c r="C72" i="2"/>
  <c r="E35" i="2"/>
  <c r="H97" i="4" l="1"/>
  <c r="A98" i="4" s="1"/>
  <c r="H35" i="2"/>
  <c r="A36" i="2" s="1"/>
  <c r="B74" i="2"/>
  <c r="D74" i="2" s="1"/>
  <c r="G73" i="2"/>
  <c r="C73" i="2"/>
  <c r="B75" i="2" l="1"/>
  <c r="D75" i="2" s="1"/>
  <c r="G74" i="2"/>
  <c r="C74" i="2"/>
  <c r="F36" i="2"/>
  <c r="E36" i="2" l="1"/>
  <c r="B76" i="2"/>
  <c r="D76" i="2" s="1"/>
  <c r="G75" i="2"/>
  <c r="C75" i="2"/>
  <c r="H98" i="4" l="1"/>
  <c r="A99" i="4" s="1"/>
  <c r="B77" i="2"/>
  <c r="D77" i="2" s="1"/>
  <c r="G76" i="2"/>
  <c r="C76" i="2"/>
  <c r="H36" i="2"/>
  <c r="A37" i="2" s="1"/>
  <c r="F37" i="2" l="1"/>
  <c r="B78" i="2"/>
  <c r="D78" i="2" s="1"/>
  <c r="G77" i="2"/>
  <c r="C77" i="2"/>
  <c r="B79" i="2" l="1"/>
  <c r="D79" i="2" s="1"/>
  <c r="G78" i="2"/>
  <c r="C78" i="2"/>
  <c r="E37" i="2"/>
  <c r="H99" i="4" l="1"/>
  <c r="A100" i="4" s="1"/>
  <c r="H37" i="2"/>
  <c r="A38" i="2" s="1"/>
  <c r="B80" i="2"/>
  <c r="D80" i="2" s="1"/>
  <c r="G79" i="2"/>
  <c r="C79" i="2"/>
  <c r="B81" i="2" l="1"/>
  <c r="D81" i="2" s="1"/>
  <c r="G80" i="2"/>
  <c r="C80" i="2"/>
  <c r="F38" i="2"/>
  <c r="E38" i="2" l="1"/>
  <c r="B82" i="2"/>
  <c r="D82" i="2" s="1"/>
  <c r="G81" i="2"/>
  <c r="C81" i="2"/>
  <c r="H100" i="4" l="1"/>
  <c r="A101" i="4" s="1"/>
  <c r="B83" i="2"/>
  <c r="D83" i="2" s="1"/>
  <c r="G82" i="2"/>
  <c r="C82" i="2"/>
  <c r="H38" i="2"/>
  <c r="A39" i="2" s="1"/>
  <c r="F39" i="2" l="1"/>
  <c r="B84" i="2"/>
  <c r="D84" i="2" s="1"/>
  <c r="G83" i="2"/>
  <c r="C83" i="2"/>
  <c r="B85" i="2" l="1"/>
  <c r="D85" i="2" s="1"/>
  <c r="G84" i="2"/>
  <c r="C84" i="2"/>
  <c r="E39" i="2"/>
  <c r="H101" i="4" l="1"/>
  <c r="A102" i="4" s="1"/>
  <c r="H39" i="2"/>
  <c r="A40" i="2" s="1"/>
  <c r="B86" i="2"/>
  <c r="D86" i="2" s="1"/>
  <c r="G85" i="2"/>
  <c r="C85" i="2"/>
  <c r="B87" i="2" l="1"/>
  <c r="D87" i="2" s="1"/>
  <c r="G86" i="2"/>
  <c r="C86" i="2"/>
  <c r="F40" i="2"/>
  <c r="E40" i="2" l="1"/>
  <c r="B88" i="2"/>
  <c r="D88" i="2" s="1"/>
  <c r="G87" i="2"/>
  <c r="C87" i="2"/>
  <c r="H102" i="4" l="1"/>
  <c r="A103" i="4" s="1"/>
  <c r="B89" i="2"/>
  <c r="D89" i="2" s="1"/>
  <c r="G88" i="2"/>
  <c r="C88" i="2"/>
  <c r="H40" i="2"/>
  <c r="A41" i="2" s="1"/>
  <c r="F41" i="2" l="1"/>
  <c r="B90" i="2"/>
  <c r="D90" i="2" s="1"/>
  <c r="G89" i="2"/>
  <c r="C89" i="2"/>
  <c r="B91" i="2" l="1"/>
  <c r="D91" i="2" s="1"/>
  <c r="G90" i="2"/>
  <c r="C90" i="2"/>
  <c r="E41" i="2"/>
  <c r="H103" i="4" l="1"/>
  <c r="A104" i="4" s="1"/>
  <c r="H41" i="2"/>
  <c r="A42" i="2" s="1"/>
  <c r="B92" i="2"/>
  <c r="D92" i="2" s="1"/>
  <c r="G91" i="2"/>
  <c r="C91" i="2"/>
  <c r="B93" i="2" l="1"/>
  <c r="D93" i="2" s="1"/>
  <c r="G92" i="2"/>
  <c r="C92" i="2"/>
  <c r="F42" i="2"/>
  <c r="E42" i="2" l="1"/>
  <c r="B94" i="2"/>
  <c r="D94" i="2" s="1"/>
  <c r="G93" i="2"/>
  <c r="C93" i="2"/>
  <c r="H104" i="4" l="1"/>
  <c r="A105" i="4" s="1"/>
  <c r="B95" i="2"/>
  <c r="D95" i="2" s="1"/>
  <c r="G94" i="2"/>
  <c r="C94" i="2"/>
  <c r="H42" i="2"/>
  <c r="A43" i="2" s="1"/>
  <c r="F43" i="2" l="1"/>
  <c r="B96" i="2"/>
  <c r="D96" i="2" s="1"/>
  <c r="G95" i="2"/>
  <c r="C95" i="2"/>
  <c r="B97" i="2" l="1"/>
  <c r="D97" i="2" s="1"/>
  <c r="G96" i="2"/>
  <c r="C96" i="2"/>
  <c r="E43" i="2"/>
  <c r="H105" i="4" l="1"/>
  <c r="A106" i="4" s="1"/>
  <c r="H43" i="2"/>
  <c r="A44" i="2" s="1"/>
  <c r="B98" i="2"/>
  <c r="D98" i="2" s="1"/>
  <c r="G97" i="2"/>
  <c r="C97" i="2"/>
  <c r="B99" i="2" l="1"/>
  <c r="D99" i="2" s="1"/>
  <c r="G98" i="2"/>
  <c r="C98" i="2"/>
  <c r="F44" i="2"/>
  <c r="E44" i="2" l="1"/>
  <c r="B100" i="2"/>
  <c r="D100" i="2" s="1"/>
  <c r="G99" i="2"/>
  <c r="C99" i="2"/>
  <c r="H106" i="4" l="1"/>
  <c r="A107" i="4" s="1"/>
  <c r="B101" i="2"/>
  <c r="D101" i="2" s="1"/>
  <c r="G100" i="2"/>
  <c r="C100" i="2"/>
  <c r="H44" i="2"/>
  <c r="A45" i="2" s="1"/>
  <c r="F45" i="2" l="1"/>
  <c r="B102" i="2"/>
  <c r="D102" i="2" s="1"/>
  <c r="G101" i="2"/>
  <c r="C101" i="2"/>
  <c r="B103" i="2" l="1"/>
  <c r="D103" i="2" s="1"/>
  <c r="G102" i="2"/>
  <c r="C102" i="2"/>
  <c r="E45" i="2"/>
  <c r="H107" i="4" l="1"/>
  <c r="A108" i="4" s="1"/>
  <c r="H45" i="2"/>
  <c r="A46" i="2" s="1"/>
  <c r="B104" i="2"/>
  <c r="D104" i="2" s="1"/>
  <c r="G103" i="2"/>
  <c r="C103" i="2"/>
  <c r="B105" i="2" l="1"/>
  <c r="D105" i="2" s="1"/>
  <c r="G104" i="2"/>
  <c r="C104" i="2"/>
  <c r="F46" i="2"/>
  <c r="E46" i="2" l="1"/>
  <c r="B106" i="2"/>
  <c r="D106" i="2" s="1"/>
  <c r="G105" i="2"/>
  <c r="C105" i="2"/>
  <c r="H108" i="4" l="1"/>
  <c r="A109" i="4" s="1"/>
  <c r="B107" i="2"/>
  <c r="D107" i="2" s="1"/>
  <c r="G106" i="2"/>
  <c r="C106" i="2"/>
  <c r="H46" i="2"/>
  <c r="A47" i="2" s="1"/>
  <c r="F47" i="2" l="1"/>
  <c r="B108" i="2"/>
  <c r="D108" i="2" s="1"/>
  <c r="G107" i="2"/>
  <c r="C107" i="2"/>
  <c r="B109" i="2" l="1"/>
  <c r="D109" i="2" s="1"/>
  <c r="G108" i="2"/>
  <c r="C108" i="2"/>
  <c r="E47" i="2"/>
  <c r="H109" i="4" l="1"/>
  <c r="A110" i="4" s="1"/>
  <c r="H47" i="2"/>
  <c r="A48" i="2" s="1"/>
  <c r="B110" i="2"/>
  <c r="D110" i="2" s="1"/>
  <c r="G109" i="2"/>
  <c r="C109" i="2"/>
  <c r="B111" i="2" l="1"/>
  <c r="D111" i="2" s="1"/>
  <c r="G110" i="2"/>
  <c r="C110" i="2"/>
  <c r="F48" i="2"/>
  <c r="E48" i="2" l="1"/>
  <c r="B112" i="2"/>
  <c r="D112" i="2" s="1"/>
  <c r="G111" i="2"/>
  <c r="C111" i="2"/>
  <c r="H110" i="4" l="1"/>
  <c r="A111" i="4" s="1"/>
  <c r="B113" i="2"/>
  <c r="D113" i="2" s="1"/>
  <c r="G112" i="2"/>
  <c r="C112" i="2"/>
  <c r="H48" i="2"/>
  <c r="A49" i="2" s="1"/>
  <c r="F49" i="2" l="1"/>
  <c r="B114" i="2"/>
  <c r="D114" i="2" s="1"/>
  <c r="G113" i="2"/>
  <c r="C113" i="2"/>
  <c r="B115" i="2" l="1"/>
  <c r="D115" i="2" s="1"/>
  <c r="G114" i="2"/>
  <c r="C114" i="2"/>
  <c r="E49" i="2"/>
  <c r="H111" i="4" l="1"/>
  <c r="A112" i="4" s="1"/>
  <c r="H49" i="2"/>
  <c r="A50" i="2" s="1"/>
  <c r="B116" i="2"/>
  <c r="D116" i="2" s="1"/>
  <c r="G115" i="2"/>
  <c r="C115" i="2"/>
  <c r="G116" i="2" l="1"/>
  <c r="C116" i="2"/>
  <c r="F50" i="2"/>
  <c r="E50" i="2" l="1"/>
  <c r="H112" i="4" l="1"/>
  <c r="A113" i="4" s="1"/>
  <c r="H50" i="2"/>
  <c r="A51" i="2" s="1"/>
  <c r="F51" i="2" l="1"/>
  <c r="E51" i="2" l="1"/>
  <c r="H113" i="4" l="1"/>
  <c r="A114" i="4" s="1"/>
  <c r="H51" i="2"/>
  <c r="A52" i="2" s="1"/>
  <c r="F52" i="2" l="1"/>
  <c r="E52" i="2" l="1"/>
  <c r="H114" i="4" l="1"/>
  <c r="A115" i="4" s="1"/>
  <c r="H52" i="2"/>
  <c r="A53" i="2" s="1"/>
  <c r="F53" i="2" l="1"/>
  <c r="E53" i="2" l="1"/>
  <c r="H115" i="4" l="1"/>
  <c r="A116" i="4" s="1"/>
  <c r="H53" i="2"/>
  <c r="A54" i="2" s="1"/>
  <c r="F54" i="2" l="1"/>
  <c r="H10" i="4" l="1"/>
  <c r="E54" i="2"/>
  <c r="H11" i="4" l="1"/>
  <c r="H9" i="4" s="1"/>
  <c r="H116" i="4"/>
  <c r="H54" i="2"/>
  <c r="A55" i="2" s="1"/>
  <c r="F55" i="2" l="1"/>
  <c r="E55" i="2" l="1"/>
  <c r="H55" i="2" l="1"/>
  <c r="A56" i="2" s="1"/>
  <c r="F56" i="2" l="1"/>
  <c r="E56" i="2" l="1"/>
  <c r="H56" i="2" l="1"/>
  <c r="A57" i="2" s="1"/>
  <c r="F57" i="2" l="1"/>
  <c r="E57" i="2" l="1"/>
  <c r="H57" i="2" l="1"/>
  <c r="A58" i="2" s="1"/>
  <c r="F58" i="2" l="1"/>
  <c r="E58" i="2" l="1"/>
  <c r="H58" i="2" l="1"/>
  <c r="A59" i="2" s="1"/>
  <c r="F59" i="2" l="1"/>
  <c r="E59" i="2" l="1"/>
  <c r="H59" i="2" l="1"/>
  <c r="A60" i="2" s="1"/>
  <c r="F60" i="2" l="1"/>
  <c r="E60" i="2" l="1"/>
  <c r="H60" i="2" l="1"/>
  <c r="A61" i="2" s="1"/>
  <c r="F61" i="2" l="1"/>
  <c r="E61" i="2" l="1"/>
  <c r="H61" i="2" l="1"/>
  <c r="A62" i="2" s="1"/>
  <c r="F62" i="2" l="1"/>
  <c r="E62" i="2" l="1"/>
  <c r="H62" i="2" l="1"/>
  <c r="A63" i="2" s="1"/>
  <c r="F63" i="2" l="1"/>
  <c r="E63" i="2" l="1"/>
  <c r="H63" i="2" l="1"/>
  <c r="A64" i="2" s="1"/>
  <c r="F64" i="2" l="1"/>
  <c r="E64" i="2" l="1"/>
  <c r="H64" i="2" l="1"/>
  <c r="A65" i="2" s="1"/>
  <c r="F65" i="2" l="1"/>
  <c r="E65" i="2" l="1"/>
  <c r="H65" i="2" l="1"/>
  <c r="A66" i="2" s="1"/>
  <c r="F66" i="2" l="1"/>
  <c r="E66" i="2" l="1"/>
  <c r="H66" i="2" l="1"/>
  <c r="A67" i="2" s="1"/>
  <c r="F67" i="2" l="1"/>
  <c r="E67" i="2" l="1"/>
  <c r="H67" i="2" l="1"/>
  <c r="A68" i="2" s="1"/>
  <c r="F68" i="2" l="1"/>
  <c r="E68" i="2" l="1"/>
  <c r="H68" i="2" l="1"/>
  <c r="A69" i="2" s="1"/>
  <c r="F69" i="2" l="1"/>
  <c r="E69" i="2" l="1"/>
  <c r="H69" i="2" l="1"/>
  <c r="A70" i="2" s="1"/>
  <c r="F70" i="2" l="1"/>
  <c r="E70" i="2" l="1"/>
  <c r="H70" i="2" l="1"/>
  <c r="A71" i="2" s="1"/>
  <c r="F71" i="2" l="1"/>
  <c r="E71" i="2" l="1"/>
  <c r="H71" i="2" l="1"/>
  <c r="A72" i="2" s="1"/>
  <c r="F72" i="2" l="1"/>
  <c r="E72" i="2" l="1"/>
  <c r="H72" i="2" l="1"/>
  <c r="A73" i="2" s="1"/>
  <c r="F73" i="2" l="1"/>
  <c r="E73" i="2" l="1"/>
  <c r="H73" i="2" l="1"/>
  <c r="A74" i="2" s="1"/>
  <c r="F74" i="2" l="1"/>
  <c r="E74" i="2" l="1"/>
  <c r="H74" i="2" l="1"/>
  <c r="A75" i="2" s="1"/>
  <c r="F75" i="2" l="1"/>
  <c r="E75" i="2" l="1"/>
  <c r="H75" i="2" l="1"/>
  <c r="A76" i="2" s="1"/>
  <c r="F76" i="2" l="1"/>
  <c r="E76" i="2" l="1"/>
  <c r="H76" i="2" l="1"/>
  <c r="A77" i="2" s="1"/>
  <c r="F77" i="2" l="1"/>
  <c r="E77" i="2" l="1"/>
  <c r="H77" i="2" l="1"/>
  <c r="A78" i="2" s="1"/>
  <c r="F78" i="2" l="1"/>
  <c r="E78" i="2" l="1"/>
  <c r="H78" i="2" l="1"/>
  <c r="A79" i="2" s="1"/>
  <c r="F79" i="2" l="1"/>
  <c r="E79" i="2" l="1"/>
  <c r="H79" i="2" l="1"/>
  <c r="A80" i="2" s="1"/>
  <c r="F80" i="2" l="1"/>
  <c r="E80" i="2" l="1"/>
  <c r="H80" i="2" l="1"/>
  <c r="A81" i="2" s="1"/>
  <c r="F81" i="2" l="1"/>
  <c r="E81" i="2" l="1"/>
  <c r="H81" i="2" l="1"/>
  <c r="A82" i="2" s="1"/>
  <c r="F82" i="2" l="1"/>
  <c r="E82" i="2" l="1"/>
  <c r="H82" i="2" l="1"/>
  <c r="A83" i="2" s="1"/>
  <c r="F83" i="2" l="1"/>
  <c r="E83" i="2" l="1"/>
  <c r="H83" i="2" l="1"/>
  <c r="A84" i="2" s="1"/>
  <c r="F84" i="2" l="1"/>
  <c r="E84" i="2" l="1"/>
  <c r="H84" i="2" l="1"/>
  <c r="A85" i="2" s="1"/>
  <c r="F85" i="2" l="1"/>
  <c r="E85" i="2" l="1"/>
  <c r="H85" i="2" l="1"/>
  <c r="A86" i="2" s="1"/>
  <c r="F86" i="2" l="1"/>
  <c r="E86" i="2" l="1"/>
  <c r="H86" i="2" l="1"/>
  <c r="A87" i="2" s="1"/>
  <c r="F87" i="2" l="1"/>
  <c r="E87" i="2" l="1"/>
  <c r="H87" i="2" l="1"/>
  <c r="A88" i="2" s="1"/>
  <c r="F88" i="2" l="1"/>
  <c r="E88" i="2" l="1"/>
  <c r="H88" i="2" l="1"/>
  <c r="A89" i="2" s="1"/>
  <c r="F89" i="2" l="1"/>
  <c r="E89" i="2" l="1"/>
  <c r="H89" i="2" l="1"/>
  <c r="A90" i="2" s="1"/>
  <c r="F90" i="2" l="1"/>
  <c r="E90" i="2" l="1"/>
  <c r="H90" i="2" l="1"/>
  <c r="A91" i="2" s="1"/>
  <c r="F91" i="2" l="1"/>
  <c r="E91" i="2" l="1"/>
  <c r="H91" i="2" l="1"/>
  <c r="A92" i="2" s="1"/>
  <c r="F92" i="2" l="1"/>
  <c r="E92" i="2" l="1"/>
  <c r="H92" i="2" l="1"/>
  <c r="A93" i="2" s="1"/>
  <c r="F93" i="2" l="1"/>
  <c r="E93" i="2" l="1"/>
  <c r="H93" i="2" l="1"/>
  <c r="A94" i="2" s="1"/>
  <c r="F94" i="2" l="1"/>
  <c r="E94" i="2" l="1"/>
  <c r="H94" i="2" l="1"/>
  <c r="A95" i="2" s="1"/>
  <c r="F95" i="2" l="1"/>
  <c r="E95" i="2" l="1"/>
  <c r="H95" i="2" l="1"/>
  <c r="A96" i="2" s="1"/>
  <c r="F96" i="2" l="1"/>
  <c r="E96" i="2" l="1"/>
  <c r="H96" i="2" l="1"/>
  <c r="A97" i="2" s="1"/>
  <c r="F97" i="2" l="1"/>
  <c r="E97" i="2" l="1"/>
  <c r="H97" i="2" l="1"/>
  <c r="A98" i="2" s="1"/>
  <c r="F98" i="2" l="1"/>
  <c r="E98" i="2" l="1"/>
  <c r="H98" i="2" l="1"/>
  <c r="A99" i="2" s="1"/>
  <c r="F99" i="2" l="1"/>
  <c r="E99" i="2" l="1"/>
  <c r="H99" i="2" l="1"/>
  <c r="A100" i="2" s="1"/>
  <c r="F100" i="2" l="1"/>
  <c r="E100" i="2" l="1"/>
  <c r="H100" i="2" l="1"/>
  <c r="A101" i="2" s="1"/>
  <c r="F101" i="2" l="1"/>
  <c r="E101" i="2" l="1"/>
  <c r="H101" i="2" l="1"/>
  <c r="A102" i="2" s="1"/>
  <c r="F102" i="2" l="1"/>
  <c r="E102" i="2" l="1"/>
  <c r="H102" i="2" l="1"/>
  <c r="A103" i="2" s="1"/>
  <c r="F103" i="2" l="1"/>
  <c r="E103" i="2" l="1"/>
  <c r="H103" i="2" l="1"/>
  <c r="A104" i="2" s="1"/>
  <c r="F104" i="2" l="1"/>
  <c r="E104" i="2" l="1"/>
  <c r="H104" i="2" l="1"/>
  <c r="A105" i="2" s="1"/>
  <c r="F105" i="2" l="1"/>
  <c r="E105" i="2" l="1"/>
  <c r="H105" i="2" l="1"/>
  <c r="A106" i="2" s="1"/>
  <c r="F106" i="2" l="1"/>
  <c r="E106" i="2" l="1"/>
  <c r="H106" i="2" l="1"/>
  <c r="A107" i="2" s="1"/>
  <c r="F107" i="2" l="1"/>
  <c r="E107" i="2" l="1"/>
  <c r="H107" i="2" l="1"/>
  <c r="A108" i="2" s="1"/>
  <c r="F108" i="2" l="1"/>
  <c r="E108" i="2" l="1"/>
  <c r="H108" i="2" l="1"/>
  <c r="A109" i="2" s="1"/>
  <c r="F109" i="2" l="1"/>
  <c r="E109" i="2" l="1"/>
  <c r="H109" i="2" l="1"/>
  <c r="A110" i="2" s="1"/>
  <c r="F110" i="2" l="1"/>
  <c r="E110" i="2" l="1"/>
  <c r="H110" i="2" l="1"/>
  <c r="A111" i="2" s="1"/>
  <c r="F111" i="2" l="1"/>
  <c r="E111" i="2" l="1"/>
  <c r="H111" i="2" l="1"/>
  <c r="A112" i="2" s="1"/>
  <c r="F112" i="2" l="1"/>
  <c r="E112" i="2" l="1"/>
  <c r="H112" i="2" l="1"/>
  <c r="A113" i="2" s="1"/>
  <c r="F113" i="2" l="1"/>
  <c r="E113" i="2" l="1"/>
  <c r="H113" i="2" l="1"/>
  <c r="A114" i="2" s="1"/>
  <c r="F114" i="2" l="1"/>
  <c r="E114" i="2" l="1"/>
  <c r="H114" i="2" l="1"/>
  <c r="A115" i="2" s="1"/>
  <c r="F115" i="2" l="1"/>
  <c r="E115" i="2" l="1"/>
  <c r="H115" i="2" l="1"/>
  <c r="A116" i="2" s="1"/>
  <c r="F116" i="2" l="1"/>
  <c r="E116" i="2" l="1"/>
  <c r="H10" i="2"/>
  <c r="H11" i="2" l="1"/>
  <c r="H9" i="2" s="1"/>
  <c r="H116" i="2"/>
</calcChain>
</file>

<file path=xl/sharedStrings.xml><?xml version="1.0" encoding="utf-8"?>
<sst xmlns="http://schemas.openxmlformats.org/spreadsheetml/2006/main" count="92" uniqueCount="37">
  <si>
    <t>MODELO DE PRÉSTAMO CON PAGOS VARIABLES A CAPITAL (principal) E INTERESES 
(CON CUOTA FIJA DE PAGO)</t>
  </si>
  <si>
    <t>Instrucciones:</t>
  </si>
  <si>
    <t>Datos requeridos para cálculo:</t>
  </si>
  <si>
    <t>Información útil para el acreditado</t>
  </si>
  <si>
    <t>Cantidad que se entrega en préstamo:</t>
  </si>
  <si>
    <t>Pago fijo por período:</t>
  </si>
  <si>
    <t>Tasa anual:</t>
  </si>
  <si>
    <t>Tasa de interés que se aplica por cada  período:</t>
  </si>
  <si>
    <t>Fecha en la que se entrega el préstamo:</t>
  </si>
  <si>
    <t>Total que se va a pagar por el préstamo:</t>
  </si>
  <si>
    <t>Periodicidad de pago:</t>
  </si>
  <si>
    <t>semanal</t>
  </si>
  <si>
    <t>intereses que se pagarán en total:</t>
  </si>
  <si>
    <t>Número de pagos a realizar:</t>
  </si>
  <si>
    <t>Capital total que se pagará:</t>
  </si>
  <si>
    <t>Tabla de pagos a realizar</t>
  </si>
  <si>
    <t>saldo inicial</t>
  </si>
  <si>
    <t>Pago no.</t>
  </si>
  <si>
    <t>Días transcurridos</t>
  </si>
  <si>
    <t>Fecha del pago</t>
  </si>
  <si>
    <t>Pago</t>
  </si>
  <si>
    <t>saldo final</t>
  </si>
  <si>
    <t>capital</t>
  </si>
  <si>
    <t>intereses</t>
  </si>
  <si>
    <t>Total</t>
  </si>
  <si>
    <t>lista periodicidad</t>
  </si>
  <si>
    <t>quincenal</t>
  </si>
  <si>
    <t>mensual</t>
  </si>
  <si>
    <t>anual</t>
  </si>
  <si>
    <t>MODELO DE PRÉSTAMO CON PAGOS FIJOS A CAPITAL (PRINCIPAL) Y VARIABLES A INTERESES 
(PAGOS DECRECIENTES)</t>
  </si>
  <si>
    <t>Principal</t>
  </si>
  <si>
    <t xml:space="preserve">MODELO DE PRÉSTAMO CON PAGOS FIJOS A CAPITAL (principal) E INTERESES </t>
  </si>
  <si>
    <t>Recordemos que siempre se utiliza tasa anual, por lo que si tenemos una tasa mensual de 3%, multiplicada por 12 nos da la tasa anual de 36% que aparece en el ejemplo. La tasa de 4% mensual= 48% anual, la tasa mensual del 6% = 72% anual.
Hay que llenar en las celdas grises, los datos que se piden. Se hizo el ejemplo para $1,000 de préstamo, a una tasa de 36%, con periodicidad de pago mensual. El préstamo se otorga a un plazo de 6 meses. Queremos tener un pago fijo (principal o capital + intereses) y la manera más sencilla es calcular los intereses totales a pagar y dividirlos entre el número de pagos, y hacer lo mismo con el capital. El cálculo tiene la desventaja de que NO va tomando en cuenta que el saldo del préstamo disminuye en cada período y que los intereses deberían disminuir. Por éso el costo del préstamo es más alto.
Al lado derecho se puede ver la gráfica donde se observa la forma en que cada pago fijo en cada período, abona a capital (azul) y paga intereses (naranja).</t>
  </si>
  <si>
    <t>Saldo inicial</t>
  </si>
  <si>
    <t>Saldo final</t>
  </si>
  <si>
    <t>Recordemos que siempre se utiliza tasa anual, por lo que si tenemos una tasa mensual de 3%, multiplicada por 12 nos da la tasa anual de 36% que aparece en el ejemplo. La tasa de 4% mensual= 48% anual, la tasa mensual del 6% = 72% anual.
Hay que llenar en las celdas grises, los datos que se piden. Se hizo el ejemplo para $1,000 de préstamo, a una tasa de 36%, con periodicidad de pago mensual. El préstamo se otorga a un plazo de 6 meses. Como se trata de pagos fijos a principal (capitaldel préstamo), dividimos el monto del préstamo entre el número de pagos y nos da $1000/6 = $166.67. A lo que se va a ir sumando el interés que corrió durante el mes. Como el saldo de principal (o saldo de capital del préstamo) va disminuyendo por los pagos anteriores, los intereses van disminuyendo. A éso se llama interés sobre saldos insolutos (o sobre el saldo pendiente de pagar).
Al lado derecho se puede ver la gráfica donde se observa la forma en que cada pago en cada período, abona fijo a capital (azul) y paga intereses (naranja) que se van reduciendo.</t>
  </si>
  <si>
    <t>Recordemos que siempre se utiliza tasa anual, por lo que si tenemos una tasa mensual de 3%, multiplicada por 12 nos da la tasa anual de 36% que aparece en el ejemplo. La tasa de 4% mensual= 48% anual, la tasa mensual del 6% = 72% anual.
Hay que llenar en las celdas grises, los datos que se piden. Se hizo el ejemplo para $1,000 de préstamo, a una tasa de 36%, con periodicidad de pago mensual. El préstamo se otorga a un plazo de 6 meses. Queremos tener un pago fijo (principal o capital + intereses) pero que también tome en cuenta que en cada período se va pagando algo de capital, así que los intereses deben ser menos y el pago total debe estar abonando más al saldo de capital cada período subsecuente.
Al lado derecho se puede ver la gráfica donde se observa la forma en que cada pago fijo en cada período, abona a capital (azul) y paga intereses (naranja).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</si>
</sst>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quot;$&quot;* #,##0.00_);_(&quot;$&quot;* \(#,##0.00\);_(&quot;$&quot;* &quot;-&quot;??_);_(@_)"/>
    <numFmt numFmtId="165" formatCode="&quot;$&quot;#,##0.00"/>
    <numFmt numFmtId="166" formatCode="[$-80A]d&quot; de &quot;mmmm&quot; de &quot;yyyy;@"/>
    <numFmt numFmtId="167" formatCode="d/mm/yy;@"/>
    <numFmt numFmtId="168" formatCode="&quot;$&quot;#,##0.00_);[Red]\(&quot;$&quot;#,##0.00\)"/>
  </numFmts>
  <fonts count="14" x14ac:knownFonts="1">
    <font>
      <sz val="11"/>
      <color theme="1"/>
      <name val="Calibri"/>
      <family val="2"/>
      <scheme val="minor"/>
    </font>
    <font>
      <b/>
      <sz val="11"/>
      <color theme="1"/>
      <name val="Calibri"/>
      <family val="2"/>
      <scheme val="minor"/>
    </font>
    <font>
      <b/>
      <sz val="14"/>
      <color rgb="FFC00000"/>
      <name val="Calibri"/>
      <family val="2"/>
      <scheme val="minor"/>
    </font>
    <font>
      <sz val="12"/>
      <color theme="1"/>
      <name val="Calibri"/>
      <family val="2"/>
      <scheme val="minor"/>
    </font>
    <font>
      <b/>
      <sz val="18"/>
      <color theme="0"/>
      <name val="Calibri"/>
      <family val="2"/>
      <scheme val="minor"/>
    </font>
    <font>
      <b/>
      <sz val="12"/>
      <color theme="1"/>
      <name val="Calibri"/>
      <family val="2"/>
      <scheme val="minor"/>
    </font>
    <font>
      <b/>
      <sz val="14"/>
      <color theme="1"/>
      <name val="Calibri"/>
      <family val="2"/>
      <scheme val="minor"/>
    </font>
    <font>
      <sz val="11"/>
      <color theme="0"/>
      <name val="Calibri"/>
      <family val="2"/>
      <scheme val="minor"/>
    </font>
    <font>
      <sz val="8"/>
      <name val="Calibri"/>
      <family val="2"/>
      <scheme val="minor"/>
    </font>
    <font>
      <sz val="11"/>
      <name val="Calibri"/>
      <family val="2"/>
      <scheme val="minor"/>
    </font>
    <font>
      <b/>
      <u val="singleAccounting"/>
      <sz val="14"/>
      <name val="Calibri"/>
      <family val="2"/>
      <scheme val="minor"/>
    </font>
    <font>
      <b/>
      <sz val="16"/>
      <color theme="1"/>
      <name val="Calibri"/>
      <family val="2"/>
      <scheme val="minor"/>
    </font>
    <font>
      <b/>
      <sz val="11"/>
      <color theme="0"/>
      <name val="Calibri"/>
      <family val="2"/>
      <scheme val="minor"/>
    </font>
    <font>
      <b/>
      <sz val="12"/>
      <color theme="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C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2" borderId="0" xfId="0" applyFill="1"/>
    <xf numFmtId="164" fontId="0" fillId="0" borderId="1" xfId="0" applyNumberFormat="1" applyBorder="1"/>
    <xf numFmtId="0" fontId="1" fillId="0" borderId="1" xfId="0" applyFont="1" applyBorder="1" applyAlignment="1">
      <alignment horizontal="center" vertical="center" wrapText="1"/>
    </xf>
    <xf numFmtId="0" fontId="2" fillId="0" borderId="0" xfId="0" applyFont="1"/>
    <xf numFmtId="0" fontId="0" fillId="0" borderId="0" xfId="0" applyAlignment="1">
      <alignment horizontal="left" vertical="top" wrapText="1"/>
    </xf>
    <xf numFmtId="0" fontId="6" fillId="0" borderId="1" xfId="0" applyFont="1" applyBorder="1" applyAlignment="1">
      <alignment horizontal="center" vertical="center"/>
    </xf>
    <xf numFmtId="164" fontId="6" fillId="0" borderId="1" xfId="0" applyNumberFormat="1" applyFont="1" applyBorder="1"/>
    <xf numFmtId="0" fontId="5" fillId="0" borderId="1" xfId="0" applyFont="1" applyBorder="1" applyAlignment="1">
      <alignment horizontal="center" vertical="center" wrapText="1"/>
    </xf>
    <xf numFmtId="164" fontId="7" fillId="0" borderId="0" xfId="0" applyNumberFormat="1" applyFont="1"/>
    <xf numFmtId="164" fontId="9" fillId="0" borderId="0" xfId="0" applyNumberFormat="1" applyFont="1"/>
    <xf numFmtId="166" fontId="0" fillId="0" borderId="0" xfId="0" applyNumberFormat="1"/>
    <xf numFmtId="0" fontId="5" fillId="0" borderId="0" xfId="0" applyFont="1"/>
    <xf numFmtId="167"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0" xfId="0" applyBorder="1"/>
    <xf numFmtId="0" fontId="0" fillId="0" borderId="0" xfId="0" applyAlignment="1">
      <alignment vertical="center" wrapText="1"/>
    </xf>
    <xf numFmtId="0" fontId="0" fillId="0" borderId="11" xfId="0" applyBorder="1" applyAlignment="1">
      <alignment vertical="center" wrapText="1"/>
    </xf>
    <xf numFmtId="10" fontId="3" fillId="0" borderId="0" xfId="0" applyNumberFormat="1" applyFont="1" applyAlignment="1">
      <alignment horizontal="center" vertical="center"/>
    </xf>
    <xf numFmtId="0" fontId="3" fillId="0" borderId="11" xfId="0" applyFont="1" applyBorder="1" applyAlignment="1">
      <alignment vertical="center" wrapText="1"/>
    </xf>
    <xf numFmtId="44" fontId="0" fillId="0" borderId="0" xfId="0" applyNumberFormat="1"/>
    <xf numFmtId="0" fontId="1" fillId="0" borderId="0" xfId="0" applyFont="1" applyAlignment="1">
      <alignment horizontal="right" vertical="center" wrapText="1"/>
    </xf>
    <xf numFmtId="0" fontId="1" fillId="0" borderId="3" xfId="0" applyFont="1" applyBorder="1" applyAlignment="1">
      <alignment horizontal="right" vertical="center" wrapText="1"/>
    </xf>
    <xf numFmtId="0" fontId="1" fillId="0" borderId="10" xfId="0" applyFont="1" applyBorder="1" applyAlignment="1">
      <alignment horizontal="right" vertical="center" wrapText="1"/>
    </xf>
    <xf numFmtId="0" fontId="6" fillId="0" borderId="10" xfId="0" applyFont="1" applyBorder="1" applyAlignment="1">
      <alignment horizontal="right" vertical="center" wrapText="1"/>
    </xf>
    <xf numFmtId="0" fontId="6" fillId="0" borderId="0" xfId="0" applyFont="1" applyAlignment="1">
      <alignment horizontal="right" vertical="center" wrapText="1"/>
    </xf>
    <xf numFmtId="168" fontId="6" fillId="0" borderId="1" xfId="0" applyNumberFormat="1" applyFont="1" applyBorder="1" applyAlignment="1">
      <alignment horizontal="center"/>
    </xf>
    <xf numFmtId="168" fontId="6" fillId="0" borderId="15" xfId="0" applyNumberFormat="1" applyFont="1" applyBorder="1" applyAlignment="1">
      <alignment horizontal="center"/>
    </xf>
    <xf numFmtId="0" fontId="4" fillId="3" borderId="0" xfId="0" applyFont="1" applyFill="1" applyAlignment="1">
      <alignment horizontal="center" vertical="center" wrapText="1"/>
    </xf>
    <xf numFmtId="0" fontId="3" fillId="0" borderId="0" xfId="0" applyFont="1" applyAlignment="1">
      <alignment horizontal="left" vertical="top" wrapText="1"/>
    </xf>
    <xf numFmtId="164" fontId="10" fillId="0" borderId="0" xfId="0" applyNumberFormat="1" applyFont="1" applyAlignment="1">
      <alignment horizontal="center" vertical="center"/>
    </xf>
    <xf numFmtId="164" fontId="10" fillId="0" borderId="7" xfId="0" applyNumberFormat="1" applyFont="1" applyBorder="1" applyAlignment="1">
      <alignment horizontal="center" vertical="center"/>
    </xf>
    <xf numFmtId="164" fontId="10" fillId="0" borderId="8"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5" fillId="0" borderId="0" xfId="0" applyNumberFormat="1" applyFont="1" applyAlignment="1">
      <alignment vertical="center"/>
    </xf>
    <xf numFmtId="164" fontId="5" fillId="0" borderId="11" xfId="0" applyNumberFormat="1" applyFont="1" applyBorder="1" applyAlignment="1">
      <alignment vertical="center"/>
    </xf>
    <xf numFmtId="164" fontId="3" fillId="0" borderId="0" xfId="0" applyNumberFormat="1" applyFont="1" applyAlignment="1">
      <alignment horizontal="left" vertical="center"/>
    </xf>
    <xf numFmtId="164" fontId="3" fillId="0" borderId="11" xfId="0" applyNumberFormat="1" applyFont="1" applyBorder="1" applyAlignment="1">
      <alignment horizontal="left" vertical="center"/>
    </xf>
    <xf numFmtId="0" fontId="1" fillId="0" borderId="12" xfId="0" applyFont="1" applyBorder="1" applyAlignment="1">
      <alignment horizontal="right" vertical="center" wrapText="1"/>
    </xf>
    <xf numFmtId="0" fontId="1" fillId="0" borderId="13" xfId="0" applyFont="1" applyBorder="1" applyAlignment="1">
      <alignment horizontal="right" vertical="center" wrapText="1"/>
    </xf>
    <xf numFmtId="164" fontId="3" fillId="0" borderId="13" xfId="0" applyNumberFormat="1" applyFont="1" applyBorder="1" applyAlignment="1">
      <alignment horizontal="left" vertical="center"/>
    </xf>
    <xf numFmtId="164" fontId="3" fillId="0" borderId="14" xfId="0" applyNumberFormat="1" applyFont="1" applyBorder="1" applyAlignment="1">
      <alignment horizontal="left" vertical="center"/>
    </xf>
    <xf numFmtId="0" fontId="11" fillId="0" borderId="6"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0" fillId="2" borderId="1" xfId="0" applyNumberFormat="1" applyFill="1" applyBorder="1" applyAlignment="1" applyProtection="1">
      <alignment horizontal="center" vertical="center"/>
      <protection locked="0"/>
    </xf>
    <xf numFmtId="10" fontId="0" fillId="2" borderId="5" xfId="0" applyNumberFormat="1" applyFill="1" applyBorder="1" applyAlignment="1" applyProtection="1">
      <alignment horizontal="center" vertical="center" wrapText="1"/>
      <protection locked="0"/>
    </xf>
    <xf numFmtId="167" fontId="0" fillId="2" borderId="1" xfId="0" applyNumberForma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s-US" sz="1800" b="1"/>
              <a:t>Comportamiento de Pago del Préstamo</a:t>
            </a:r>
          </a:p>
        </c:rich>
      </c:tx>
      <c:layout>
        <c:manualLayout>
          <c:xMode val="edge"/>
          <c:yMode val="edge"/>
          <c:x val="3.3895720488758517E-2"/>
          <c:y val="3.2407407407407406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'Cuota de Pago fijo'!$E$16</c:f>
              <c:strCache>
                <c:ptCount val="1"/>
                <c:pt idx="0">
                  <c:v>capital</c:v>
                </c:pt>
              </c:strCache>
            </c:strRef>
          </c:tx>
          <c:spPr>
            <a:solidFill>
              <a:schemeClr val="accent1"/>
            </a:solidFill>
            <a:ln>
              <a:noFill/>
            </a:ln>
            <a:effectLst/>
            <a:sp3d/>
          </c:spPr>
          <c:invertIfNegative val="0"/>
          <c:val>
            <c:numRef>
              <c:f>'Cuota de Pago fijo'!$E$17:$E$116</c:f>
              <c:numCache>
                <c:formatCode>_("$"* #,##0.00_);_("$"* \(#,##0.00\);_("$"* "-"??_);_(@_)</c:formatCode>
                <c:ptCount val="100"/>
                <c:pt idx="0">
                  <c:v>153.59750045017719</c:v>
                </c:pt>
                <c:pt idx="1">
                  <c:v>159.2054254636825</c:v>
                </c:pt>
                <c:pt idx="2">
                  <c:v>163.98158822759299</c:v>
                </c:pt>
                <c:pt idx="3">
                  <c:v>168.37782038856221</c:v>
                </c:pt>
                <c:pt idx="4">
                  <c:v>173.95237048607765</c:v>
                </c:pt>
                <c:pt idx="5">
                  <c:v>180.88529498390739</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695A-4FCE-83A4-0CE1C6477DE8}"/>
            </c:ext>
          </c:extLst>
        </c:ser>
        <c:ser>
          <c:idx val="1"/>
          <c:order val="1"/>
          <c:tx>
            <c:strRef>
              <c:f>'Cuota de Pago fijo'!$F$16</c:f>
              <c:strCache>
                <c:ptCount val="1"/>
                <c:pt idx="0">
                  <c:v>intereses</c:v>
                </c:pt>
              </c:strCache>
            </c:strRef>
          </c:tx>
          <c:spPr>
            <a:solidFill>
              <a:schemeClr val="accent2"/>
            </a:solidFill>
            <a:ln>
              <a:noFill/>
            </a:ln>
            <a:effectLst/>
            <a:sp3d/>
          </c:spPr>
          <c:invertIfNegative val="0"/>
          <c:val>
            <c:numRef>
              <c:f>'Cuota de Pago fijo'!$F$17:$F$116</c:f>
              <c:numCache>
                <c:formatCode>_("$"* #,##0.00_);_("$"* \(#,##0.00\);_("$"* "-"??_);_(@_)</c:formatCode>
                <c:ptCount val="100"/>
                <c:pt idx="0">
                  <c:v>31</c:v>
                </c:pt>
                <c:pt idx="1">
                  <c:v>25.392074986494681</c:v>
                </c:pt>
                <c:pt idx="2">
                  <c:v>20.615912222584207</c:v>
                </c:pt>
                <c:pt idx="3">
                  <c:v>16.219680061614966</c:v>
                </c:pt>
                <c:pt idx="4">
                  <c:v>10.645129964099551</c:v>
                </c:pt>
                <c:pt idx="5">
                  <c:v>5.6074441445011285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695A-4FCE-83A4-0CE1C6477DE8}"/>
            </c:ext>
          </c:extLst>
        </c:ser>
        <c:dLbls>
          <c:showLegendKey val="0"/>
          <c:showVal val="0"/>
          <c:showCatName val="0"/>
          <c:showSerName val="0"/>
          <c:showPercent val="0"/>
          <c:showBubbleSize val="0"/>
        </c:dLbls>
        <c:gapWidth val="150"/>
        <c:shape val="box"/>
        <c:axId val="1218061007"/>
        <c:axId val="1218066831"/>
        <c:axId val="0"/>
      </c:bar3DChart>
      <c:catAx>
        <c:axId val="1218061007"/>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18066831"/>
        <c:crosses val="autoZero"/>
        <c:auto val="1"/>
        <c:lblAlgn val="ctr"/>
        <c:lblOffset val="100"/>
        <c:noMultiLvlLbl val="0"/>
      </c:catAx>
      <c:valAx>
        <c:axId val="121806683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MX"/>
          </a:p>
        </c:txPr>
        <c:crossAx val="1218061007"/>
        <c:crosses val="autoZero"/>
        <c:crossBetween val="between"/>
      </c:valAx>
      <c:spPr>
        <a:noFill/>
        <a:ln>
          <a:noFill/>
        </a:ln>
        <a:effectLst/>
      </c:spPr>
    </c:plotArea>
    <c:legend>
      <c:legendPos val="b"/>
      <c:layout>
        <c:manualLayout>
          <c:xMode val="edge"/>
          <c:yMode val="edge"/>
          <c:x val="6.0151877071452448E-2"/>
          <c:y val="0.91071344702579593"/>
          <c:w val="0.2195915058850475"/>
          <c:h val="8.279592286450279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s-US" sz="1800" b="1"/>
              <a:t>Comportamiento de Pago del Préstamo</a:t>
            </a:r>
          </a:p>
        </c:rich>
      </c:tx>
      <c:layout>
        <c:manualLayout>
          <c:xMode val="edge"/>
          <c:yMode val="edge"/>
          <c:x val="3.3895720488758517E-2"/>
          <c:y val="3.2407407407407406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'Pagos decrecientes'!$E$16</c:f>
              <c:strCache>
                <c:ptCount val="1"/>
                <c:pt idx="0">
                  <c:v>Principal</c:v>
                </c:pt>
              </c:strCache>
            </c:strRef>
          </c:tx>
          <c:spPr>
            <a:solidFill>
              <a:schemeClr val="accent1"/>
            </a:solidFill>
            <a:ln>
              <a:noFill/>
            </a:ln>
            <a:effectLst/>
            <a:sp3d/>
          </c:spPr>
          <c:invertIfNegative val="0"/>
          <c:val>
            <c:numRef>
              <c:f>'Pagos decrecientes'!$E$17:$E$116</c:f>
              <c:numCache>
                <c:formatCode>_("$"* #,##0.00_);_("$"* \(#,##0.00\);_("$"* "-"??_);_(@_)</c:formatCode>
                <c:ptCount val="100"/>
                <c:pt idx="0">
                  <c:v>166.66666666666666</c:v>
                </c:pt>
                <c:pt idx="1">
                  <c:v>166.66666666666666</c:v>
                </c:pt>
                <c:pt idx="2">
                  <c:v>166.66666666666666</c:v>
                </c:pt>
                <c:pt idx="3">
                  <c:v>166.66666666666666</c:v>
                </c:pt>
                <c:pt idx="4">
                  <c:v>166.66666666666666</c:v>
                </c:pt>
                <c:pt idx="5">
                  <c:v>166.66666666666666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4834-4F8D-8345-E12B27D492D1}"/>
            </c:ext>
          </c:extLst>
        </c:ser>
        <c:ser>
          <c:idx val="1"/>
          <c:order val="1"/>
          <c:tx>
            <c:strRef>
              <c:f>'Pagos decrecientes'!$F$16</c:f>
              <c:strCache>
                <c:ptCount val="1"/>
                <c:pt idx="0">
                  <c:v>intereses</c:v>
                </c:pt>
              </c:strCache>
            </c:strRef>
          </c:tx>
          <c:spPr>
            <a:solidFill>
              <a:schemeClr val="accent2"/>
            </a:solidFill>
            <a:ln>
              <a:noFill/>
            </a:ln>
            <a:effectLst/>
            <a:sp3d/>
          </c:spPr>
          <c:invertIfNegative val="0"/>
          <c:val>
            <c:numRef>
              <c:f>'Pagos decrecientes'!$F$17:$F$116</c:f>
              <c:numCache>
                <c:formatCode>_("$"* #,##0.00_);_("$"* \(#,##0.00\);_("$"* "-"??_);_(@_)</c:formatCode>
                <c:ptCount val="100"/>
                <c:pt idx="0">
                  <c:v>31</c:v>
                </c:pt>
                <c:pt idx="1">
                  <c:v>25</c:v>
                </c:pt>
                <c:pt idx="2">
                  <c:v>20.000000000000004</c:v>
                </c:pt>
                <c:pt idx="3">
                  <c:v>15.500000000000004</c:v>
                </c:pt>
                <c:pt idx="4">
                  <c:v>10.000000000000004</c:v>
                </c:pt>
                <c:pt idx="5">
                  <c:v>5.1666666666666714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4834-4F8D-8345-E12B27D492D1}"/>
            </c:ext>
          </c:extLst>
        </c:ser>
        <c:dLbls>
          <c:showLegendKey val="0"/>
          <c:showVal val="0"/>
          <c:showCatName val="0"/>
          <c:showSerName val="0"/>
          <c:showPercent val="0"/>
          <c:showBubbleSize val="0"/>
        </c:dLbls>
        <c:gapWidth val="150"/>
        <c:shape val="box"/>
        <c:axId val="1218061007"/>
        <c:axId val="1218066831"/>
        <c:axId val="0"/>
      </c:bar3DChart>
      <c:catAx>
        <c:axId val="1218061007"/>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18066831"/>
        <c:crosses val="autoZero"/>
        <c:auto val="1"/>
        <c:lblAlgn val="ctr"/>
        <c:lblOffset val="100"/>
        <c:noMultiLvlLbl val="0"/>
      </c:catAx>
      <c:valAx>
        <c:axId val="121806683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MX"/>
          </a:p>
        </c:txPr>
        <c:crossAx val="1218061007"/>
        <c:crosses val="autoZero"/>
        <c:crossBetween val="between"/>
      </c:valAx>
      <c:spPr>
        <a:noFill/>
        <a:ln>
          <a:noFill/>
        </a:ln>
        <a:effectLst/>
      </c:spPr>
    </c:plotArea>
    <c:legend>
      <c:legendPos val="b"/>
      <c:layout>
        <c:manualLayout>
          <c:xMode val="edge"/>
          <c:yMode val="edge"/>
          <c:x val="6.0151877071452448E-2"/>
          <c:y val="0.91071344702579593"/>
          <c:w val="0.2195915058850475"/>
          <c:h val="8.279592286450279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s-US" sz="1800" b="1"/>
              <a:t>Comportamiento de Pago del Préstamo</a:t>
            </a:r>
          </a:p>
        </c:rich>
      </c:tx>
      <c:layout>
        <c:manualLayout>
          <c:xMode val="edge"/>
          <c:yMode val="edge"/>
          <c:x val="3.3895720488758517E-2"/>
          <c:y val="3.2407407407407406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'Pago fijo capital e intereses'!$E$16</c:f>
              <c:strCache>
                <c:ptCount val="1"/>
                <c:pt idx="0">
                  <c:v>capital</c:v>
                </c:pt>
              </c:strCache>
            </c:strRef>
          </c:tx>
          <c:spPr>
            <a:solidFill>
              <a:schemeClr val="accent1"/>
            </a:solidFill>
            <a:ln>
              <a:noFill/>
            </a:ln>
            <a:effectLst/>
            <a:sp3d/>
          </c:spPr>
          <c:invertIfNegative val="0"/>
          <c:val>
            <c:numRef>
              <c:f>'Pago fijo capital e intereses'!$E$17:$E$116</c:f>
              <c:numCache>
                <c:formatCode>_("$"* #,##0.00_);_("$"* \(#,##0.00\);_("$"* "-"??_);_(@_)</c:formatCode>
                <c:ptCount val="100"/>
                <c:pt idx="0">
                  <c:v>166.66666666666666</c:v>
                </c:pt>
                <c:pt idx="1">
                  <c:v>166.66666666666666</c:v>
                </c:pt>
                <c:pt idx="2">
                  <c:v>166.66666666666666</c:v>
                </c:pt>
                <c:pt idx="3">
                  <c:v>166.66666666666666</c:v>
                </c:pt>
                <c:pt idx="4">
                  <c:v>166.66666666666666</c:v>
                </c:pt>
                <c:pt idx="5">
                  <c:v>166.66666666666666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2B4B-44E7-A8AE-5A0084ED6C03}"/>
            </c:ext>
          </c:extLst>
        </c:ser>
        <c:ser>
          <c:idx val="1"/>
          <c:order val="1"/>
          <c:tx>
            <c:strRef>
              <c:f>'Pago fijo capital e intereses'!$F$16</c:f>
              <c:strCache>
                <c:ptCount val="1"/>
                <c:pt idx="0">
                  <c:v>intereses</c:v>
                </c:pt>
              </c:strCache>
            </c:strRef>
          </c:tx>
          <c:spPr>
            <a:solidFill>
              <a:schemeClr val="accent2"/>
            </a:solidFill>
            <a:ln>
              <a:noFill/>
            </a:ln>
            <a:effectLst/>
            <a:sp3d/>
          </c:spPr>
          <c:invertIfNegative val="0"/>
          <c:val>
            <c:numRef>
              <c:f>'Pago fijo capital e intereses'!$F$17:$F$116</c:f>
              <c:numCache>
                <c:formatCode>_("$"* #,##0.00_);_("$"* \(#,##0.00\);_("$"* "-"??_);_(@_)</c:formatCode>
                <c:ptCount val="100"/>
                <c:pt idx="0">
                  <c:v>30</c:v>
                </c:pt>
                <c:pt idx="1">
                  <c:v>30</c:v>
                </c:pt>
                <c:pt idx="2">
                  <c:v>30</c:v>
                </c:pt>
                <c:pt idx="3">
                  <c:v>30</c:v>
                </c:pt>
                <c:pt idx="4">
                  <c:v>30</c:v>
                </c:pt>
                <c:pt idx="5">
                  <c:v>30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2B4B-44E7-A8AE-5A0084ED6C03}"/>
            </c:ext>
          </c:extLst>
        </c:ser>
        <c:dLbls>
          <c:showLegendKey val="0"/>
          <c:showVal val="0"/>
          <c:showCatName val="0"/>
          <c:showSerName val="0"/>
          <c:showPercent val="0"/>
          <c:showBubbleSize val="0"/>
        </c:dLbls>
        <c:gapWidth val="150"/>
        <c:shape val="box"/>
        <c:axId val="1218061007"/>
        <c:axId val="1218066831"/>
        <c:axId val="0"/>
      </c:bar3DChart>
      <c:catAx>
        <c:axId val="1218061007"/>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18066831"/>
        <c:crosses val="autoZero"/>
        <c:auto val="1"/>
        <c:lblAlgn val="ctr"/>
        <c:lblOffset val="100"/>
        <c:noMultiLvlLbl val="0"/>
      </c:catAx>
      <c:valAx>
        <c:axId val="121806683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MX"/>
          </a:p>
        </c:txPr>
        <c:crossAx val="1218061007"/>
        <c:crosses val="autoZero"/>
        <c:crossBetween val="between"/>
      </c:valAx>
      <c:spPr>
        <a:noFill/>
        <a:ln>
          <a:noFill/>
        </a:ln>
        <a:effectLst/>
      </c:spPr>
    </c:plotArea>
    <c:legend>
      <c:legendPos val="b"/>
      <c:layout>
        <c:manualLayout>
          <c:xMode val="edge"/>
          <c:yMode val="edge"/>
          <c:x val="6.0151877071452448E-2"/>
          <c:y val="0.91071344702579593"/>
          <c:w val="0.2195915058850475"/>
          <c:h val="8.279592286450279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759527</xdr:colOff>
      <xdr:row>14</xdr:row>
      <xdr:rowOff>4908</xdr:rowOff>
    </xdr:from>
    <xdr:to>
      <xdr:col>32</xdr:col>
      <xdr:colOff>759214</xdr:colOff>
      <xdr:row>34</xdr:row>
      <xdr:rowOff>167685</xdr:rowOff>
    </xdr:to>
    <xdr:graphicFrame macro="">
      <xdr:nvGraphicFramePr>
        <xdr:cNvPr id="2" name="Gráfico 1">
          <a:extLst>
            <a:ext uri="{FF2B5EF4-FFF2-40B4-BE49-F238E27FC236}">
              <a16:creationId xmlns:a16="http://schemas.microsoft.com/office/drawing/2014/main" id="{2B8A45A2-F92E-4565-9AA2-D1DA3DED59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759527</xdr:colOff>
      <xdr:row>14</xdr:row>
      <xdr:rowOff>4908</xdr:rowOff>
    </xdr:from>
    <xdr:to>
      <xdr:col>32</xdr:col>
      <xdr:colOff>759214</xdr:colOff>
      <xdr:row>34</xdr:row>
      <xdr:rowOff>167685</xdr:rowOff>
    </xdr:to>
    <xdr:graphicFrame macro="">
      <xdr:nvGraphicFramePr>
        <xdr:cNvPr id="6" name="Gráfico 5">
          <a:extLst>
            <a:ext uri="{FF2B5EF4-FFF2-40B4-BE49-F238E27FC236}">
              <a16:creationId xmlns:a16="http://schemas.microsoft.com/office/drawing/2014/main" id="{5561729B-0209-D750-7D00-61802C4234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454727</xdr:colOff>
      <xdr:row>14</xdr:row>
      <xdr:rowOff>12528</xdr:rowOff>
    </xdr:from>
    <xdr:to>
      <xdr:col>26</xdr:col>
      <xdr:colOff>762000</xdr:colOff>
      <xdr:row>41</xdr:row>
      <xdr:rowOff>25310</xdr:rowOff>
    </xdr:to>
    <xdr:graphicFrame macro="">
      <xdr:nvGraphicFramePr>
        <xdr:cNvPr id="2" name="Gráfico 1">
          <a:extLst>
            <a:ext uri="{FF2B5EF4-FFF2-40B4-BE49-F238E27FC236}">
              <a16:creationId xmlns:a16="http://schemas.microsoft.com/office/drawing/2014/main" id="{1FF690AB-142A-41DF-8083-B9D08C8AC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C1E3-A0AD-4D19-B070-92C653C5218A}">
  <dimension ref="A1:M256"/>
  <sheetViews>
    <sheetView showGridLines="0" showRowColHeaders="0" tabSelected="1" zoomScaleNormal="100" workbookViewId="0">
      <selection activeCell="D10" sqref="D10"/>
    </sheetView>
  </sheetViews>
  <sheetFormatPr baseColWidth="10" defaultColWidth="11.44140625" defaultRowHeight="14.4" x14ac:dyDescent="0.3"/>
  <cols>
    <col min="1" max="1" width="13.109375" customWidth="1"/>
    <col min="2" max="2" width="6.44140625" customWidth="1"/>
    <col min="3" max="3" width="13.44140625" customWidth="1"/>
    <col min="4" max="4" width="16.109375" customWidth="1"/>
    <col min="5" max="8" width="16.6640625" customWidth="1"/>
  </cols>
  <sheetData>
    <row r="1" spans="1:13" ht="45.75" customHeight="1" x14ac:dyDescent="0.3">
      <c r="A1" s="28" t="s">
        <v>0</v>
      </c>
      <c r="B1" s="28"/>
      <c r="C1" s="28"/>
      <c r="D1" s="28"/>
      <c r="E1" s="28"/>
      <c r="F1" s="28"/>
      <c r="G1" s="28"/>
      <c r="H1" s="28"/>
      <c r="I1" s="28"/>
      <c r="J1" s="28"/>
      <c r="K1" s="28"/>
      <c r="L1" s="28"/>
      <c r="M1" s="28"/>
    </row>
    <row r="2" spans="1:13" ht="18" x14ac:dyDescent="0.35">
      <c r="A2" s="4" t="s">
        <v>1</v>
      </c>
    </row>
    <row r="3" spans="1:13" ht="128.4" customHeight="1" x14ac:dyDescent="0.3">
      <c r="A3" s="29" t="s">
        <v>36</v>
      </c>
      <c r="B3" s="29"/>
      <c r="C3" s="29"/>
      <c r="D3" s="29"/>
      <c r="E3" s="29"/>
      <c r="F3" s="29"/>
      <c r="G3" s="29"/>
      <c r="H3" s="29"/>
      <c r="I3" s="29"/>
      <c r="J3" s="29"/>
      <c r="K3" s="29"/>
      <c r="L3" s="29"/>
      <c r="M3" s="29"/>
    </row>
    <row r="4" spans="1:13" ht="2.25" customHeight="1" x14ac:dyDescent="0.3">
      <c r="A4" s="9">
        <f>1*D7</f>
        <v>1000</v>
      </c>
      <c r="B4" s="5"/>
      <c r="C4" s="5"/>
      <c r="D4" s="5"/>
      <c r="E4" s="5"/>
      <c r="F4" s="5"/>
      <c r="G4" s="5"/>
      <c r="H4" s="5"/>
    </row>
    <row r="5" spans="1:13" ht="15" thickBot="1" x14ac:dyDescent="0.35">
      <c r="A5" s="10"/>
      <c r="B5" s="5"/>
      <c r="C5" s="5"/>
      <c r="D5" s="5"/>
      <c r="E5" s="5"/>
      <c r="F5" s="5"/>
      <c r="G5" s="5"/>
      <c r="H5" s="5"/>
    </row>
    <row r="6" spans="1:13" ht="31.5" customHeight="1" x14ac:dyDescent="0.3">
      <c r="A6" s="30" t="s">
        <v>2</v>
      </c>
      <c r="B6" s="30"/>
      <c r="C6" s="30"/>
      <c r="D6" s="30"/>
      <c r="E6" s="5"/>
      <c r="F6" s="31" t="s">
        <v>3</v>
      </c>
      <c r="G6" s="32"/>
      <c r="H6" s="32"/>
      <c r="I6" s="33"/>
    </row>
    <row r="7" spans="1:13" ht="24" customHeight="1" x14ac:dyDescent="0.35">
      <c r="A7" s="21" t="s">
        <v>4</v>
      </c>
      <c r="B7" s="21"/>
      <c r="C7" s="22"/>
      <c r="D7" s="55">
        <v>1000</v>
      </c>
      <c r="F7" s="24" t="s">
        <v>5</v>
      </c>
      <c r="G7" s="25"/>
      <c r="H7" s="26">
        <f>PMT(D8/IF(D10="semanal",52,IF(D10="quincenal",24,IF(D10="mensual",12,1))),D11,-D7)</f>
        <v>184.59750045017719</v>
      </c>
      <c r="I7" s="27"/>
    </row>
    <row r="8" spans="1:13" ht="30" customHeight="1" x14ac:dyDescent="0.3">
      <c r="A8" s="21" t="s">
        <v>6</v>
      </c>
      <c r="B8" s="21"/>
      <c r="C8" s="22"/>
      <c r="D8" s="56">
        <v>0.36</v>
      </c>
      <c r="F8" s="23" t="s">
        <v>7</v>
      </c>
      <c r="G8" s="21"/>
      <c r="H8" s="18">
        <f>IF($D$10="semanal",$D$8*7/360,IF($D$10="quincenal",$D$8*15/360,IF($D$10="mensual",$D$8/12,$D$8/1)))</f>
        <v>0.03</v>
      </c>
      <c r="I8" s="19" t="str">
        <f>D10</f>
        <v>mensual</v>
      </c>
    </row>
    <row r="9" spans="1:13" ht="28.5" customHeight="1" x14ac:dyDescent="0.3">
      <c r="A9" s="21" t="s">
        <v>8</v>
      </c>
      <c r="B9" s="21"/>
      <c r="C9" s="22"/>
      <c r="D9" s="57">
        <v>45138</v>
      </c>
      <c r="E9" s="11"/>
      <c r="F9" s="23" t="s">
        <v>9</v>
      </c>
      <c r="G9" s="21"/>
      <c r="H9" s="34">
        <f>H10+H11</f>
        <v>1109.4802413792945</v>
      </c>
      <c r="I9" s="35"/>
    </row>
    <row r="10" spans="1:13" ht="30" customHeight="1" x14ac:dyDescent="0.3">
      <c r="A10" s="21" t="s">
        <v>10</v>
      </c>
      <c r="B10" s="21"/>
      <c r="C10" s="22"/>
      <c r="D10" s="58" t="s">
        <v>27</v>
      </c>
      <c r="F10" s="23" t="s">
        <v>12</v>
      </c>
      <c r="G10" s="21"/>
      <c r="H10" s="36">
        <f>SUM(F17:F116)</f>
        <v>109.48024137929454</v>
      </c>
      <c r="I10" s="37"/>
    </row>
    <row r="11" spans="1:13" ht="15.75" customHeight="1" thickBot="1" x14ac:dyDescent="0.35">
      <c r="A11" s="21" t="s">
        <v>13</v>
      </c>
      <c r="B11" s="21"/>
      <c r="C11" s="22"/>
      <c r="D11" s="58">
        <v>6</v>
      </c>
      <c r="E11" s="12" t="str">
        <f>IF(D10="semanal","uno por semana",IF(D10="quincenal","uno por quincena",IF(D10="mensual","uno por mes","uno por año")))</f>
        <v>uno por mes</v>
      </c>
      <c r="F11" s="38" t="s">
        <v>14</v>
      </c>
      <c r="G11" s="39"/>
      <c r="H11" s="40">
        <f>SUM(E17:E116)</f>
        <v>1000</v>
      </c>
      <c r="I11" s="41"/>
    </row>
    <row r="14" spans="1:13" ht="21" x14ac:dyDescent="0.4">
      <c r="A14" s="42" t="s">
        <v>15</v>
      </c>
      <c r="B14" s="42"/>
      <c r="C14" s="42"/>
      <c r="D14" s="42"/>
      <c r="E14" s="42"/>
      <c r="F14" s="42"/>
      <c r="G14" s="42"/>
      <c r="H14" s="42"/>
    </row>
    <row r="15" spans="1:13" ht="15" customHeight="1" x14ac:dyDescent="0.3">
      <c r="A15" s="43" t="s">
        <v>16</v>
      </c>
      <c r="B15" s="44" t="s">
        <v>17</v>
      </c>
      <c r="C15" s="45" t="s">
        <v>18</v>
      </c>
      <c r="D15" s="44" t="s">
        <v>19</v>
      </c>
      <c r="E15" s="47" t="s">
        <v>20</v>
      </c>
      <c r="F15" s="47"/>
      <c r="G15" s="47"/>
      <c r="H15" s="43" t="s">
        <v>21</v>
      </c>
    </row>
    <row r="16" spans="1:13" ht="15" customHeight="1" x14ac:dyDescent="0.3">
      <c r="A16" s="43"/>
      <c r="B16" s="44"/>
      <c r="C16" s="46"/>
      <c r="D16" s="44"/>
      <c r="E16" s="3" t="s">
        <v>22</v>
      </c>
      <c r="F16" s="3" t="s">
        <v>23</v>
      </c>
      <c r="G16" s="8" t="s">
        <v>24</v>
      </c>
      <c r="H16" s="43"/>
    </row>
    <row r="17" spans="1:8" ht="18" x14ac:dyDescent="0.35">
      <c r="A17" s="2">
        <f>A4</f>
        <v>1000</v>
      </c>
      <c r="B17" s="6">
        <f>IF(ISNUMBER(D17),1,"")</f>
        <v>1</v>
      </c>
      <c r="C17" s="14">
        <f>IF(ISNUMBER(B17),D17-D9,"")</f>
        <v>31</v>
      </c>
      <c r="D17" s="13">
        <f>IF($D$10="semanal",D9+7,IF($D$10="quincenal",D9+15,IF($D$10="mensual",EDATE(D9,1),D9+365)))</f>
        <v>45169</v>
      </c>
      <c r="E17" s="2">
        <f>IF(ISNUMBER(G17-F17),G17-F17,"")</f>
        <v>153.59750045017719</v>
      </c>
      <c r="F17" s="2">
        <f>IF(ISNUMBER(A17*$D$8/360*C17),A17*$D$8/360*C17,"")</f>
        <v>31</v>
      </c>
      <c r="G17" s="7">
        <f t="shared" ref="G17:G48" si="0">IF(B17=$D$11,F17+A17,IF(ISNUMBER(B17),$H$7,""))</f>
        <v>184.59750045017719</v>
      </c>
      <c r="H17" s="2">
        <f>IF(ISNUMBER(A17-E17),A17-E17,"")</f>
        <v>846.40249954982278</v>
      </c>
    </row>
    <row r="18" spans="1:8" ht="18" x14ac:dyDescent="0.35">
      <c r="A18" s="2">
        <f t="shared" ref="A18:A82" si="1">IF(H17&gt;0.1,H17,"")</f>
        <v>846.40249954982278</v>
      </c>
      <c r="B18" s="6">
        <f>IF(ISNUMBER(B17),IF(B17+1&lt;=$D$11,B17+1,""),"")</f>
        <v>2</v>
      </c>
      <c r="C18" s="14">
        <f>IF(ISNUMBER(D18),D18-D17,"")</f>
        <v>30</v>
      </c>
      <c r="D18" s="13">
        <f>IF(ISNUMBER(B18),IF($D$10="semanal",D17+7,IF($D$10="quincenal",D17+15,IF($D$10="mensual",EDATE(D17,1),D17+365))),"")</f>
        <v>45199</v>
      </c>
      <c r="E18" s="2">
        <f t="shared" ref="E18:E81" si="2">IF(ISNUMBER(G18-F18),G18-F18,"")</f>
        <v>159.2054254636825</v>
      </c>
      <c r="F18" s="2">
        <f>IF(ISNUMBER(A18*$D$8/360*C18),A18*$D$8/360*C18,"")</f>
        <v>25.392074986494681</v>
      </c>
      <c r="G18" s="7">
        <f t="shared" si="0"/>
        <v>184.59750045017719</v>
      </c>
      <c r="H18" s="2">
        <f t="shared" ref="H18:H81" si="3">IF(ISNUMBER(A18-E18),A18-E18,"")</f>
        <v>687.19707408614022</v>
      </c>
    </row>
    <row r="19" spans="1:8" ht="18" x14ac:dyDescent="0.35">
      <c r="A19" s="2">
        <f t="shared" si="1"/>
        <v>687.19707408614022</v>
      </c>
      <c r="B19" s="6">
        <f t="shared" ref="B19:B82" si="4">IF(ISNUMBER(B18),IF(B18+1&lt;=$D$11,B18+1,""),"")</f>
        <v>3</v>
      </c>
      <c r="C19" s="14">
        <f t="shared" ref="C19:C82" si="5">IF(ISNUMBER(D19),D19-D18,"")</f>
        <v>30</v>
      </c>
      <c r="D19" s="13">
        <f t="shared" ref="D19:D82" si="6">IF(ISNUMBER(B19),IF($D$10="semanal",D18+7,IF($D$10="quincenal",D18+15,IF($D$10="mensual",EDATE(D18,1),D18+365))),"")</f>
        <v>45229</v>
      </c>
      <c r="E19" s="2">
        <f t="shared" si="2"/>
        <v>163.98158822759299</v>
      </c>
      <c r="F19" s="2">
        <f>IF(ISNUMBER(A19*$D$8/360*C19),A19*$D$8/360*C19,"")</f>
        <v>20.615912222584207</v>
      </c>
      <c r="G19" s="7">
        <f t="shared" si="0"/>
        <v>184.59750045017719</v>
      </c>
      <c r="H19" s="2">
        <f t="shared" si="3"/>
        <v>523.21548585854725</v>
      </c>
    </row>
    <row r="20" spans="1:8" ht="18" x14ac:dyDescent="0.35">
      <c r="A20" s="2">
        <f t="shared" si="1"/>
        <v>523.21548585854725</v>
      </c>
      <c r="B20" s="6">
        <f t="shared" si="4"/>
        <v>4</v>
      </c>
      <c r="C20" s="14">
        <f t="shared" si="5"/>
        <v>31</v>
      </c>
      <c r="D20" s="13">
        <f t="shared" si="6"/>
        <v>45260</v>
      </c>
      <c r="E20" s="2">
        <f t="shared" si="2"/>
        <v>168.37782038856221</v>
      </c>
      <c r="F20" s="2">
        <f>IF(ISNUMBER(A20*$D$8/360*C20),A20*$D$8/360*C20,"")</f>
        <v>16.219680061614966</v>
      </c>
      <c r="G20" s="7">
        <f t="shared" si="0"/>
        <v>184.59750045017719</v>
      </c>
      <c r="H20" s="2">
        <f t="shared" si="3"/>
        <v>354.83766546998504</v>
      </c>
    </row>
    <row r="21" spans="1:8" ht="18" x14ac:dyDescent="0.35">
      <c r="A21" s="2">
        <f t="shared" si="1"/>
        <v>354.83766546998504</v>
      </c>
      <c r="B21" s="6">
        <f t="shared" si="4"/>
        <v>5</v>
      </c>
      <c r="C21" s="14">
        <f t="shared" si="5"/>
        <v>30</v>
      </c>
      <c r="D21" s="13">
        <f t="shared" si="6"/>
        <v>45290</v>
      </c>
      <c r="E21" s="2">
        <f t="shared" si="2"/>
        <v>173.95237048607765</v>
      </c>
      <c r="F21" s="2">
        <f t="shared" ref="F21:F84" si="7">IF(ISNUMBER(A21*$D$8/360*C21),A21*$D$8/360*C21,"")</f>
        <v>10.645129964099551</v>
      </c>
      <c r="G21" s="7">
        <f t="shared" si="0"/>
        <v>184.59750045017719</v>
      </c>
      <c r="H21" s="2">
        <f t="shared" si="3"/>
        <v>180.88529498390739</v>
      </c>
    </row>
    <row r="22" spans="1:8" ht="18" x14ac:dyDescent="0.35">
      <c r="A22" s="2">
        <f t="shared" si="1"/>
        <v>180.88529498390739</v>
      </c>
      <c r="B22" s="6">
        <f t="shared" si="4"/>
        <v>6</v>
      </c>
      <c r="C22" s="14">
        <f t="shared" si="5"/>
        <v>31</v>
      </c>
      <c r="D22" s="13">
        <f t="shared" si="6"/>
        <v>45321</v>
      </c>
      <c r="E22" s="2">
        <f t="shared" si="2"/>
        <v>180.88529498390739</v>
      </c>
      <c r="F22" s="2">
        <f t="shared" si="7"/>
        <v>5.6074441445011285</v>
      </c>
      <c r="G22" s="7">
        <f t="shared" si="0"/>
        <v>186.49273912840852</v>
      </c>
      <c r="H22" s="2">
        <f t="shared" si="3"/>
        <v>0</v>
      </c>
    </row>
    <row r="23" spans="1:8" ht="18" x14ac:dyDescent="0.35">
      <c r="A23" s="2" t="str">
        <f t="shared" si="1"/>
        <v/>
      </c>
      <c r="B23" s="6" t="str">
        <f t="shared" si="4"/>
        <v/>
      </c>
      <c r="C23" s="14" t="str">
        <f t="shared" si="5"/>
        <v/>
      </c>
      <c r="D23" s="13" t="str">
        <f t="shared" si="6"/>
        <v/>
      </c>
      <c r="E23" s="2" t="str">
        <f t="shared" si="2"/>
        <v/>
      </c>
      <c r="F23" s="2" t="str">
        <f t="shared" si="7"/>
        <v/>
      </c>
      <c r="G23" s="7" t="str">
        <f t="shared" si="0"/>
        <v/>
      </c>
      <c r="H23" s="2" t="str">
        <f t="shared" si="3"/>
        <v/>
      </c>
    </row>
    <row r="24" spans="1:8" ht="18" x14ac:dyDescent="0.35">
      <c r="A24" s="2" t="str">
        <f t="shared" si="1"/>
        <v/>
      </c>
      <c r="B24" s="6" t="str">
        <f t="shared" si="4"/>
        <v/>
      </c>
      <c r="C24" s="14" t="str">
        <f t="shared" si="5"/>
        <v/>
      </c>
      <c r="D24" s="13" t="str">
        <f t="shared" si="6"/>
        <v/>
      </c>
      <c r="E24" s="2" t="str">
        <f t="shared" si="2"/>
        <v/>
      </c>
      <c r="F24" s="2" t="str">
        <f t="shared" si="7"/>
        <v/>
      </c>
      <c r="G24" s="7" t="str">
        <f t="shared" si="0"/>
        <v/>
      </c>
      <c r="H24" s="2" t="str">
        <f t="shared" si="3"/>
        <v/>
      </c>
    </row>
    <row r="25" spans="1:8" ht="18" x14ac:dyDescent="0.35">
      <c r="A25" s="2" t="str">
        <f t="shared" si="1"/>
        <v/>
      </c>
      <c r="B25" s="6" t="str">
        <f t="shared" si="4"/>
        <v/>
      </c>
      <c r="C25" s="14" t="str">
        <f t="shared" si="5"/>
        <v/>
      </c>
      <c r="D25" s="13" t="str">
        <f t="shared" si="6"/>
        <v/>
      </c>
      <c r="E25" s="2" t="str">
        <f t="shared" si="2"/>
        <v/>
      </c>
      <c r="F25" s="2" t="str">
        <f t="shared" si="7"/>
        <v/>
      </c>
      <c r="G25" s="7" t="str">
        <f t="shared" si="0"/>
        <v/>
      </c>
      <c r="H25" s="2" t="str">
        <f t="shared" si="3"/>
        <v/>
      </c>
    </row>
    <row r="26" spans="1:8" ht="18" x14ac:dyDescent="0.35">
      <c r="A26" s="2" t="str">
        <f t="shared" si="1"/>
        <v/>
      </c>
      <c r="B26" s="6" t="str">
        <f t="shared" si="4"/>
        <v/>
      </c>
      <c r="C26" s="14" t="str">
        <f t="shared" si="5"/>
        <v/>
      </c>
      <c r="D26" s="13" t="str">
        <f t="shared" si="6"/>
        <v/>
      </c>
      <c r="E26" s="2" t="str">
        <f t="shared" si="2"/>
        <v/>
      </c>
      <c r="F26" s="2" t="str">
        <f t="shared" si="7"/>
        <v/>
      </c>
      <c r="G26" s="7" t="str">
        <f t="shared" si="0"/>
        <v/>
      </c>
      <c r="H26" s="2" t="str">
        <f t="shared" si="3"/>
        <v/>
      </c>
    </row>
    <row r="27" spans="1:8" ht="18" x14ac:dyDescent="0.35">
      <c r="A27" s="2" t="str">
        <f t="shared" si="1"/>
        <v/>
      </c>
      <c r="B27" s="6" t="str">
        <f t="shared" si="4"/>
        <v/>
      </c>
      <c r="C27" s="14" t="str">
        <f t="shared" si="5"/>
        <v/>
      </c>
      <c r="D27" s="13" t="str">
        <f t="shared" si="6"/>
        <v/>
      </c>
      <c r="E27" s="2" t="str">
        <f t="shared" si="2"/>
        <v/>
      </c>
      <c r="F27" s="2" t="str">
        <f t="shared" si="7"/>
        <v/>
      </c>
      <c r="G27" s="7" t="str">
        <f t="shared" si="0"/>
        <v/>
      </c>
      <c r="H27" s="2" t="str">
        <f t="shared" si="3"/>
        <v/>
      </c>
    </row>
    <row r="28" spans="1:8" ht="18" x14ac:dyDescent="0.35">
      <c r="A28" s="2" t="str">
        <f t="shared" si="1"/>
        <v/>
      </c>
      <c r="B28" s="6" t="str">
        <f t="shared" si="4"/>
        <v/>
      </c>
      <c r="C28" s="14" t="str">
        <f t="shared" si="5"/>
        <v/>
      </c>
      <c r="D28" s="13" t="str">
        <f t="shared" si="6"/>
        <v/>
      </c>
      <c r="E28" s="2" t="str">
        <f t="shared" si="2"/>
        <v/>
      </c>
      <c r="F28" s="2" t="str">
        <f t="shared" si="7"/>
        <v/>
      </c>
      <c r="G28" s="7" t="str">
        <f t="shared" si="0"/>
        <v/>
      </c>
      <c r="H28" s="2" t="str">
        <f t="shared" si="3"/>
        <v/>
      </c>
    </row>
    <row r="29" spans="1:8" ht="18" x14ac:dyDescent="0.35">
      <c r="A29" s="2" t="str">
        <f t="shared" si="1"/>
        <v/>
      </c>
      <c r="B29" s="6" t="str">
        <f t="shared" si="4"/>
        <v/>
      </c>
      <c r="C29" s="14" t="str">
        <f t="shared" si="5"/>
        <v/>
      </c>
      <c r="D29" s="13" t="str">
        <f t="shared" si="6"/>
        <v/>
      </c>
      <c r="E29" s="2" t="str">
        <f t="shared" si="2"/>
        <v/>
      </c>
      <c r="F29" s="2" t="str">
        <f t="shared" si="7"/>
        <v/>
      </c>
      <c r="G29" s="7" t="str">
        <f t="shared" si="0"/>
        <v/>
      </c>
      <c r="H29" s="2" t="str">
        <f t="shared" si="3"/>
        <v/>
      </c>
    </row>
    <row r="30" spans="1:8" ht="18" x14ac:dyDescent="0.35">
      <c r="A30" s="2" t="str">
        <f t="shared" si="1"/>
        <v/>
      </c>
      <c r="B30" s="6" t="str">
        <f t="shared" si="4"/>
        <v/>
      </c>
      <c r="C30" s="14" t="str">
        <f t="shared" si="5"/>
        <v/>
      </c>
      <c r="D30" s="13" t="str">
        <f t="shared" si="6"/>
        <v/>
      </c>
      <c r="E30" s="2" t="str">
        <f t="shared" si="2"/>
        <v/>
      </c>
      <c r="F30" s="2" t="str">
        <f t="shared" si="7"/>
        <v/>
      </c>
      <c r="G30" s="7" t="str">
        <f t="shared" si="0"/>
        <v/>
      </c>
      <c r="H30" s="2" t="str">
        <f t="shared" si="3"/>
        <v/>
      </c>
    </row>
    <row r="31" spans="1:8" ht="18" x14ac:dyDescent="0.35">
      <c r="A31" s="2" t="str">
        <f t="shared" si="1"/>
        <v/>
      </c>
      <c r="B31" s="6" t="str">
        <f t="shared" si="4"/>
        <v/>
      </c>
      <c r="C31" s="14" t="str">
        <f t="shared" si="5"/>
        <v/>
      </c>
      <c r="D31" s="13" t="str">
        <f t="shared" si="6"/>
        <v/>
      </c>
      <c r="E31" s="2" t="str">
        <f t="shared" si="2"/>
        <v/>
      </c>
      <c r="F31" s="2" t="str">
        <f t="shared" si="7"/>
        <v/>
      </c>
      <c r="G31" s="7" t="str">
        <f t="shared" si="0"/>
        <v/>
      </c>
      <c r="H31" s="2" t="str">
        <f t="shared" si="3"/>
        <v/>
      </c>
    </row>
    <row r="32" spans="1:8" ht="18" x14ac:dyDescent="0.35">
      <c r="A32" s="2" t="str">
        <f t="shared" si="1"/>
        <v/>
      </c>
      <c r="B32" s="6" t="str">
        <f t="shared" si="4"/>
        <v/>
      </c>
      <c r="C32" s="14" t="str">
        <f t="shared" si="5"/>
        <v/>
      </c>
      <c r="D32" s="13" t="str">
        <f t="shared" si="6"/>
        <v/>
      </c>
      <c r="E32" s="2" t="str">
        <f t="shared" si="2"/>
        <v/>
      </c>
      <c r="F32" s="2" t="str">
        <f t="shared" si="7"/>
        <v/>
      </c>
      <c r="G32" s="7" t="str">
        <f t="shared" si="0"/>
        <v/>
      </c>
      <c r="H32" s="2" t="str">
        <f t="shared" si="3"/>
        <v/>
      </c>
    </row>
    <row r="33" spans="1:8" ht="18" x14ac:dyDescent="0.35">
      <c r="A33" s="2" t="str">
        <f t="shared" si="1"/>
        <v/>
      </c>
      <c r="B33" s="6" t="str">
        <f t="shared" si="4"/>
        <v/>
      </c>
      <c r="C33" s="14" t="str">
        <f t="shared" si="5"/>
        <v/>
      </c>
      <c r="D33" s="13" t="str">
        <f t="shared" si="6"/>
        <v/>
      </c>
      <c r="E33" s="2" t="str">
        <f t="shared" si="2"/>
        <v/>
      </c>
      <c r="F33" s="2" t="str">
        <f t="shared" si="7"/>
        <v/>
      </c>
      <c r="G33" s="7" t="str">
        <f t="shared" si="0"/>
        <v/>
      </c>
      <c r="H33" s="2" t="str">
        <f t="shared" si="3"/>
        <v/>
      </c>
    </row>
    <row r="34" spans="1:8" ht="18" x14ac:dyDescent="0.35">
      <c r="A34" s="2" t="str">
        <f t="shared" si="1"/>
        <v/>
      </c>
      <c r="B34" s="6" t="str">
        <f t="shared" si="4"/>
        <v/>
      </c>
      <c r="C34" s="14" t="str">
        <f t="shared" si="5"/>
        <v/>
      </c>
      <c r="D34" s="13" t="str">
        <f t="shared" si="6"/>
        <v/>
      </c>
      <c r="E34" s="2" t="str">
        <f t="shared" si="2"/>
        <v/>
      </c>
      <c r="F34" s="2" t="str">
        <f t="shared" si="7"/>
        <v/>
      </c>
      <c r="G34" s="7" t="str">
        <f t="shared" si="0"/>
        <v/>
      </c>
      <c r="H34" s="2" t="str">
        <f t="shared" si="3"/>
        <v/>
      </c>
    </row>
    <row r="35" spans="1:8" ht="18" x14ac:dyDescent="0.35">
      <c r="A35" s="2" t="str">
        <f t="shared" si="1"/>
        <v/>
      </c>
      <c r="B35" s="6" t="str">
        <f t="shared" si="4"/>
        <v/>
      </c>
      <c r="C35" s="14" t="str">
        <f t="shared" si="5"/>
        <v/>
      </c>
      <c r="D35" s="13" t="str">
        <f t="shared" si="6"/>
        <v/>
      </c>
      <c r="E35" s="2" t="str">
        <f t="shared" si="2"/>
        <v/>
      </c>
      <c r="F35" s="2" t="str">
        <f t="shared" si="7"/>
        <v/>
      </c>
      <c r="G35" s="7" t="str">
        <f t="shared" si="0"/>
        <v/>
      </c>
      <c r="H35" s="2" t="str">
        <f t="shared" si="3"/>
        <v/>
      </c>
    </row>
    <row r="36" spans="1:8" ht="18" x14ac:dyDescent="0.35">
      <c r="A36" s="2" t="str">
        <f t="shared" si="1"/>
        <v/>
      </c>
      <c r="B36" s="6" t="str">
        <f t="shared" si="4"/>
        <v/>
      </c>
      <c r="C36" s="14" t="str">
        <f t="shared" si="5"/>
        <v/>
      </c>
      <c r="D36" s="13" t="str">
        <f t="shared" si="6"/>
        <v/>
      </c>
      <c r="E36" s="2" t="str">
        <f t="shared" si="2"/>
        <v/>
      </c>
      <c r="F36" s="2" t="str">
        <f t="shared" si="7"/>
        <v/>
      </c>
      <c r="G36" s="7" t="str">
        <f t="shared" si="0"/>
        <v/>
      </c>
      <c r="H36" s="2" t="str">
        <f t="shared" si="3"/>
        <v/>
      </c>
    </row>
    <row r="37" spans="1:8" ht="18" x14ac:dyDescent="0.35">
      <c r="A37" s="2" t="str">
        <f t="shared" si="1"/>
        <v/>
      </c>
      <c r="B37" s="6" t="str">
        <f t="shared" si="4"/>
        <v/>
      </c>
      <c r="C37" s="14" t="str">
        <f t="shared" si="5"/>
        <v/>
      </c>
      <c r="D37" s="13" t="str">
        <f t="shared" si="6"/>
        <v/>
      </c>
      <c r="E37" s="2" t="str">
        <f t="shared" si="2"/>
        <v/>
      </c>
      <c r="F37" s="2" t="str">
        <f t="shared" si="7"/>
        <v/>
      </c>
      <c r="G37" s="7" t="str">
        <f t="shared" si="0"/>
        <v/>
      </c>
      <c r="H37" s="2" t="str">
        <f t="shared" si="3"/>
        <v/>
      </c>
    </row>
    <row r="38" spans="1:8" ht="18" x14ac:dyDescent="0.35">
      <c r="A38" s="2" t="str">
        <f t="shared" si="1"/>
        <v/>
      </c>
      <c r="B38" s="6" t="str">
        <f t="shared" si="4"/>
        <v/>
      </c>
      <c r="C38" s="14" t="str">
        <f t="shared" si="5"/>
        <v/>
      </c>
      <c r="D38" s="13" t="str">
        <f t="shared" si="6"/>
        <v/>
      </c>
      <c r="E38" s="2" t="str">
        <f t="shared" si="2"/>
        <v/>
      </c>
      <c r="F38" s="2" t="str">
        <f t="shared" si="7"/>
        <v/>
      </c>
      <c r="G38" s="7" t="str">
        <f t="shared" si="0"/>
        <v/>
      </c>
      <c r="H38" s="2" t="str">
        <f t="shared" si="3"/>
        <v/>
      </c>
    </row>
    <row r="39" spans="1:8" ht="18" x14ac:dyDescent="0.35">
      <c r="A39" s="2" t="str">
        <f t="shared" si="1"/>
        <v/>
      </c>
      <c r="B39" s="6" t="str">
        <f t="shared" si="4"/>
        <v/>
      </c>
      <c r="C39" s="14" t="str">
        <f t="shared" si="5"/>
        <v/>
      </c>
      <c r="D39" s="13" t="str">
        <f t="shared" si="6"/>
        <v/>
      </c>
      <c r="E39" s="2" t="str">
        <f t="shared" si="2"/>
        <v/>
      </c>
      <c r="F39" s="2" t="str">
        <f t="shared" si="7"/>
        <v/>
      </c>
      <c r="G39" s="7" t="str">
        <f t="shared" si="0"/>
        <v/>
      </c>
      <c r="H39" s="2" t="str">
        <f t="shared" si="3"/>
        <v/>
      </c>
    </row>
    <row r="40" spans="1:8" ht="18" x14ac:dyDescent="0.35">
      <c r="A40" s="2" t="str">
        <f t="shared" si="1"/>
        <v/>
      </c>
      <c r="B40" s="6" t="str">
        <f t="shared" si="4"/>
        <v/>
      </c>
      <c r="C40" s="14" t="str">
        <f t="shared" si="5"/>
        <v/>
      </c>
      <c r="D40" s="13" t="str">
        <f t="shared" si="6"/>
        <v/>
      </c>
      <c r="E40" s="2" t="str">
        <f t="shared" si="2"/>
        <v/>
      </c>
      <c r="F40" s="2" t="str">
        <f t="shared" si="7"/>
        <v/>
      </c>
      <c r="G40" s="7" t="str">
        <f t="shared" si="0"/>
        <v/>
      </c>
      <c r="H40" s="2" t="str">
        <f t="shared" si="3"/>
        <v/>
      </c>
    </row>
    <row r="41" spans="1:8" ht="18" x14ac:dyDescent="0.35">
      <c r="A41" s="2" t="str">
        <f t="shared" si="1"/>
        <v/>
      </c>
      <c r="B41" s="6" t="str">
        <f t="shared" si="4"/>
        <v/>
      </c>
      <c r="C41" s="14" t="str">
        <f t="shared" si="5"/>
        <v/>
      </c>
      <c r="D41" s="13" t="str">
        <f t="shared" si="6"/>
        <v/>
      </c>
      <c r="E41" s="2" t="str">
        <f t="shared" si="2"/>
        <v/>
      </c>
      <c r="F41" s="2" t="str">
        <f t="shared" si="7"/>
        <v/>
      </c>
      <c r="G41" s="7" t="str">
        <f t="shared" si="0"/>
        <v/>
      </c>
      <c r="H41" s="2" t="str">
        <f t="shared" si="3"/>
        <v/>
      </c>
    </row>
    <row r="42" spans="1:8" ht="18" x14ac:dyDescent="0.35">
      <c r="A42" s="2" t="str">
        <f t="shared" si="1"/>
        <v/>
      </c>
      <c r="B42" s="6" t="str">
        <f t="shared" si="4"/>
        <v/>
      </c>
      <c r="C42" s="14" t="str">
        <f t="shared" si="5"/>
        <v/>
      </c>
      <c r="D42" s="13" t="str">
        <f t="shared" si="6"/>
        <v/>
      </c>
      <c r="E42" s="2" t="str">
        <f t="shared" si="2"/>
        <v/>
      </c>
      <c r="F42" s="2" t="str">
        <f t="shared" si="7"/>
        <v/>
      </c>
      <c r="G42" s="7" t="str">
        <f t="shared" si="0"/>
        <v/>
      </c>
      <c r="H42" s="2" t="str">
        <f t="shared" si="3"/>
        <v/>
      </c>
    </row>
    <row r="43" spans="1:8" ht="18" x14ac:dyDescent="0.35">
      <c r="A43" s="2" t="str">
        <f t="shared" si="1"/>
        <v/>
      </c>
      <c r="B43" s="6" t="str">
        <f t="shared" si="4"/>
        <v/>
      </c>
      <c r="C43" s="14" t="str">
        <f t="shared" si="5"/>
        <v/>
      </c>
      <c r="D43" s="13" t="str">
        <f t="shared" si="6"/>
        <v/>
      </c>
      <c r="E43" s="2" t="str">
        <f t="shared" si="2"/>
        <v/>
      </c>
      <c r="F43" s="2" t="str">
        <f t="shared" si="7"/>
        <v/>
      </c>
      <c r="G43" s="7" t="str">
        <f t="shared" si="0"/>
        <v/>
      </c>
      <c r="H43" s="2" t="str">
        <f t="shared" si="3"/>
        <v/>
      </c>
    </row>
    <row r="44" spans="1:8" ht="18" x14ac:dyDescent="0.35">
      <c r="A44" s="2" t="str">
        <f t="shared" si="1"/>
        <v/>
      </c>
      <c r="B44" s="6" t="str">
        <f t="shared" si="4"/>
        <v/>
      </c>
      <c r="C44" s="14" t="str">
        <f t="shared" si="5"/>
        <v/>
      </c>
      <c r="D44" s="13" t="str">
        <f t="shared" si="6"/>
        <v/>
      </c>
      <c r="E44" s="2" t="str">
        <f t="shared" si="2"/>
        <v/>
      </c>
      <c r="F44" s="2" t="str">
        <f t="shared" si="7"/>
        <v/>
      </c>
      <c r="G44" s="7" t="str">
        <f t="shared" si="0"/>
        <v/>
      </c>
      <c r="H44" s="2" t="str">
        <f t="shared" si="3"/>
        <v/>
      </c>
    </row>
    <row r="45" spans="1:8" ht="18" x14ac:dyDescent="0.35">
      <c r="A45" s="2" t="str">
        <f t="shared" si="1"/>
        <v/>
      </c>
      <c r="B45" s="6" t="str">
        <f t="shared" si="4"/>
        <v/>
      </c>
      <c r="C45" s="14" t="str">
        <f t="shared" si="5"/>
        <v/>
      </c>
      <c r="D45" s="13" t="str">
        <f t="shared" si="6"/>
        <v/>
      </c>
      <c r="E45" s="2" t="str">
        <f t="shared" si="2"/>
        <v/>
      </c>
      <c r="F45" s="2" t="str">
        <f t="shared" si="7"/>
        <v/>
      </c>
      <c r="G45" s="7" t="str">
        <f t="shared" si="0"/>
        <v/>
      </c>
      <c r="H45" s="2" t="str">
        <f t="shared" si="3"/>
        <v/>
      </c>
    </row>
    <row r="46" spans="1:8" ht="18" x14ac:dyDescent="0.35">
      <c r="A46" s="2" t="str">
        <f t="shared" si="1"/>
        <v/>
      </c>
      <c r="B46" s="6" t="str">
        <f t="shared" si="4"/>
        <v/>
      </c>
      <c r="C46" s="14" t="str">
        <f t="shared" si="5"/>
        <v/>
      </c>
      <c r="D46" s="13" t="str">
        <f t="shared" si="6"/>
        <v/>
      </c>
      <c r="E46" s="2" t="str">
        <f t="shared" si="2"/>
        <v/>
      </c>
      <c r="F46" s="2" t="str">
        <f t="shared" si="7"/>
        <v/>
      </c>
      <c r="G46" s="7" t="str">
        <f t="shared" si="0"/>
        <v/>
      </c>
      <c r="H46" s="2" t="str">
        <f t="shared" si="3"/>
        <v/>
      </c>
    </row>
    <row r="47" spans="1:8" ht="18" x14ac:dyDescent="0.35">
      <c r="A47" s="2" t="str">
        <f t="shared" si="1"/>
        <v/>
      </c>
      <c r="B47" s="6" t="str">
        <f t="shared" si="4"/>
        <v/>
      </c>
      <c r="C47" s="14" t="str">
        <f t="shared" si="5"/>
        <v/>
      </c>
      <c r="D47" s="13" t="str">
        <f t="shared" si="6"/>
        <v/>
      </c>
      <c r="E47" s="2" t="str">
        <f t="shared" si="2"/>
        <v/>
      </c>
      <c r="F47" s="2" t="str">
        <f t="shared" si="7"/>
        <v/>
      </c>
      <c r="G47" s="7" t="str">
        <f t="shared" si="0"/>
        <v/>
      </c>
      <c r="H47" s="2" t="str">
        <f t="shared" si="3"/>
        <v/>
      </c>
    </row>
    <row r="48" spans="1:8" ht="18" x14ac:dyDescent="0.35">
      <c r="A48" s="2" t="str">
        <f t="shared" si="1"/>
        <v/>
      </c>
      <c r="B48" s="6" t="str">
        <f t="shared" si="4"/>
        <v/>
      </c>
      <c r="C48" s="14" t="str">
        <f t="shared" si="5"/>
        <v/>
      </c>
      <c r="D48" s="13" t="str">
        <f t="shared" si="6"/>
        <v/>
      </c>
      <c r="E48" s="2" t="str">
        <f t="shared" si="2"/>
        <v/>
      </c>
      <c r="F48" s="2" t="str">
        <f t="shared" si="7"/>
        <v/>
      </c>
      <c r="G48" s="7" t="str">
        <f t="shared" si="0"/>
        <v/>
      </c>
      <c r="H48" s="2" t="str">
        <f t="shared" si="3"/>
        <v/>
      </c>
    </row>
    <row r="49" spans="1:8" ht="18" x14ac:dyDescent="0.35">
      <c r="A49" s="2" t="str">
        <f t="shared" si="1"/>
        <v/>
      </c>
      <c r="B49" s="6" t="str">
        <f t="shared" si="4"/>
        <v/>
      </c>
      <c r="C49" s="14" t="str">
        <f t="shared" si="5"/>
        <v/>
      </c>
      <c r="D49" s="13" t="str">
        <f t="shared" si="6"/>
        <v/>
      </c>
      <c r="E49" s="2" t="str">
        <f t="shared" si="2"/>
        <v/>
      </c>
      <c r="F49" s="2" t="str">
        <f t="shared" si="7"/>
        <v/>
      </c>
      <c r="G49" s="7" t="str">
        <f t="shared" ref="G49:G80" si="8">IF(B49=$D$11,F49+A49,IF(ISNUMBER(B49),$H$7,""))</f>
        <v/>
      </c>
      <c r="H49" s="2" t="str">
        <f t="shared" si="3"/>
        <v/>
      </c>
    </row>
    <row r="50" spans="1:8" ht="18" x14ac:dyDescent="0.35">
      <c r="A50" s="2" t="str">
        <f t="shared" si="1"/>
        <v/>
      </c>
      <c r="B50" s="6" t="str">
        <f t="shared" si="4"/>
        <v/>
      </c>
      <c r="C50" s="14" t="str">
        <f t="shared" si="5"/>
        <v/>
      </c>
      <c r="D50" s="13" t="str">
        <f t="shared" si="6"/>
        <v/>
      </c>
      <c r="E50" s="2" t="str">
        <f t="shared" si="2"/>
        <v/>
      </c>
      <c r="F50" s="2" t="str">
        <f t="shared" si="7"/>
        <v/>
      </c>
      <c r="G50" s="7" t="str">
        <f t="shared" si="8"/>
        <v/>
      </c>
      <c r="H50" s="2" t="str">
        <f t="shared" si="3"/>
        <v/>
      </c>
    </row>
    <row r="51" spans="1:8" ht="18" x14ac:dyDescent="0.35">
      <c r="A51" s="2" t="str">
        <f t="shared" si="1"/>
        <v/>
      </c>
      <c r="B51" s="6" t="str">
        <f t="shared" si="4"/>
        <v/>
      </c>
      <c r="C51" s="14" t="str">
        <f t="shared" si="5"/>
        <v/>
      </c>
      <c r="D51" s="13" t="str">
        <f t="shared" si="6"/>
        <v/>
      </c>
      <c r="E51" s="2" t="str">
        <f t="shared" si="2"/>
        <v/>
      </c>
      <c r="F51" s="2" t="str">
        <f t="shared" si="7"/>
        <v/>
      </c>
      <c r="G51" s="7" t="str">
        <f t="shared" si="8"/>
        <v/>
      </c>
      <c r="H51" s="2" t="str">
        <f t="shared" si="3"/>
        <v/>
      </c>
    </row>
    <row r="52" spans="1:8" ht="18" x14ac:dyDescent="0.35">
      <c r="A52" s="2" t="str">
        <f t="shared" si="1"/>
        <v/>
      </c>
      <c r="B52" s="6" t="str">
        <f t="shared" si="4"/>
        <v/>
      </c>
      <c r="C52" s="14" t="str">
        <f t="shared" si="5"/>
        <v/>
      </c>
      <c r="D52" s="13" t="str">
        <f t="shared" si="6"/>
        <v/>
      </c>
      <c r="E52" s="2" t="str">
        <f t="shared" si="2"/>
        <v/>
      </c>
      <c r="F52" s="2" t="str">
        <f t="shared" si="7"/>
        <v/>
      </c>
      <c r="G52" s="7" t="str">
        <f t="shared" si="8"/>
        <v/>
      </c>
      <c r="H52" s="2" t="str">
        <f t="shared" si="3"/>
        <v/>
      </c>
    </row>
    <row r="53" spans="1:8" ht="18" x14ac:dyDescent="0.35">
      <c r="A53" s="2" t="str">
        <f t="shared" si="1"/>
        <v/>
      </c>
      <c r="B53" s="6" t="str">
        <f t="shared" si="4"/>
        <v/>
      </c>
      <c r="C53" s="14" t="str">
        <f t="shared" si="5"/>
        <v/>
      </c>
      <c r="D53" s="13" t="str">
        <f t="shared" si="6"/>
        <v/>
      </c>
      <c r="E53" s="2" t="str">
        <f t="shared" si="2"/>
        <v/>
      </c>
      <c r="F53" s="2" t="str">
        <f t="shared" si="7"/>
        <v/>
      </c>
      <c r="G53" s="7" t="str">
        <f t="shared" si="8"/>
        <v/>
      </c>
      <c r="H53" s="2" t="str">
        <f t="shared" si="3"/>
        <v/>
      </c>
    </row>
    <row r="54" spans="1:8" ht="18" x14ac:dyDescent="0.35">
      <c r="A54" s="2" t="str">
        <f t="shared" si="1"/>
        <v/>
      </c>
      <c r="B54" s="6" t="str">
        <f t="shared" si="4"/>
        <v/>
      </c>
      <c r="C54" s="14" t="str">
        <f t="shared" si="5"/>
        <v/>
      </c>
      <c r="D54" s="13" t="str">
        <f t="shared" si="6"/>
        <v/>
      </c>
      <c r="E54" s="2" t="str">
        <f t="shared" si="2"/>
        <v/>
      </c>
      <c r="F54" s="2" t="str">
        <f t="shared" si="7"/>
        <v/>
      </c>
      <c r="G54" s="7" t="str">
        <f t="shared" si="8"/>
        <v/>
      </c>
      <c r="H54" s="2" t="str">
        <f t="shared" si="3"/>
        <v/>
      </c>
    </row>
    <row r="55" spans="1:8" ht="18" x14ac:dyDescent="0.35">
      <c r="A55" s="2" t="str">
        <f t="shared" si="1"/>
        <v/>
      </c>
      <c r="B55" s="6" t="str">
        <f t="shared" si="4"/>
        <v/>
      </c>
      <c r="C55" s="14" t="str">
        <f t="shared" si="5"/>
        <v/>
      </c>
      <c r="D55" s="13" t="str">
        <f t="shared" si="6"/>
        <v/>
      </c>
      <c r="E55" s="2" t="str">
        <f t="shared" si="2"/>
        <v/>
      </c>
      <c r="F55" s="2" t="str">
        <f t="shared" si="7"/>
        <v/>
      </c>
      <c r="G55" s="7" t="str">
        <f t="shared" si="8"/>
        <v/>
      </c>
      <c r="H55" s="2" t="str">
        <f t="shared" si="3"/>
        <v/>
      </c>
    </row>
    <row r="56" spans="1:8" ht="18" x14ac:dyDescent="0.35">
      <c r="A56" s="2" t="str">
        <f t="shared" si="1"/>
        <v/>
      </c>
      <c r="B56" s="6" t="str">
        <f t="shared" si="4"/>
        <v/>
      </c>
      <c r="C56" s="14" t="str">
        <f t="shared" si="5"/>
        <v/>
      </c>
      <c r="D56" s="13" t="str">
        <f t="shared" si="6"/>
        <v/>
      </c>
      <c r="E56" s="2" t="str">
        <f t="shared" si="2"/>
        <v/>
      </c>
      <c r="F56" s="2" t="str">
        <f t="shared" si="7"/>
        <v/>
      </c>
      <c r="G56" s="7" t="str">
        <f t="shared" si="8"/>
        <v/>
      </c>
      <c r="H56" s="2" t="str">
        <f t="shared" si="3"/>
        <v/>
      </c>
    </row>
    <row r="57" spans="1:8" ht="18" x14ac:dyDescent="0.35">
      <c r="A57" s="2" t="str">
        <f t="shared" si="1"/>
        <v/>
      </c>
      <c r="B57" s="6" t="str">
        <f t="shared" si="4"/>
        <v/>
      </c>
      <c r="C57" s="14" t="str">
        <f t="shared" si="5"/>
        <v/>
      </c>
      <c r="D57" s="13" t="str">
        <f t="shared" si="6"/>
        <v/>
      </c>
      <c r="E57" s="2" t="str">
        <f t="shared" si="2"/>
        <v/>
      </c>
      <c r="F57" s="2" t="str">
        <f t="shared" si="7"/>
        <v/>
      </c>
      <c r="G57" s="7" t="str">
        <f t="shared" si="8"/>
        <v/>
      </c>
      <c r="H57" s="2" t="str">
        <f t="shared" si="3"/>
        <v/>
      </c>
    </row>
    <row r="58" spans="1:8" ht="18" x14ac:dyDescent="0.35">
      <c r="A58" s="2" t="str">
        <f t="shared" si="1"/>
        <v/>
      </c>
      <c r="B58" s="6" t="str">
        <f t="shared" si="4"/>
        <v/>
      </c>
      <c r="C58" s="14" t="str">
        <f t="shared" si="5"/>
        <v/>
      </c>
      <c r="D58" s="13" t="str">
        <f t="shared" si="6"/>
        <v/>
      </c>
      <c r="E58" s="2" t="str">
        <f t="shared" si="2"/>
        <v/>
      </c>
      <c r="F58" s="2" t="str">
        <f t="shared" si="7"/>
        <v/>
      </c>
      <c r="G58" s="7" t="str">
        <f t="shared" si="8"/>
        <v/>
      </c>
      <c r="H58" s="2" t="str">
        <f t="shared" si="3"/>
        <v/>
      </c>
    </row>
    <row r="59" spans="1:8" ht="18" x14ac:dyDescent="0.35">
      <c r="A59" s="2" t="str">
        <f t="shared" si="1"/>
        <v/>
      </c>
      <c r="B59" s="6" t="str">
        <f t="shared" si="4"/>
        <v/>
      </c>
      <c r="C59" s="14" t="str">
        <f t="shared" si="5"/>
        <v/>
      </c>
      <c r="D59" s="13" t="str">
        <f t="shared" si="6"/>
        <v/>
      </c>
      <c r="E59" s="2" t="str">
        <f t="shared" si="2"/>
        <v/>
      </c>
      <c r="F59" s="2" t="str">
        <f t="shared" si="7"/>
        <v/>
      </c>
      <c r="G59" s="7" t="str">
        <f t="shared" si="8"/>
        <v/>
      </c>
      <c r="H59" s="2" t="str">
        <f t="shared" si="3"/>
        <v/>
      </c>
    </row>
    <row r="60" spans="1:8" ht="18" x14ac:dyDescent="0.35">
      <c r="A60" s="2" t="str">
        <f t="shared" si="1"/>
        <v/>
      </c>
      <c r="B60" s="6" t="str">
        <f t="shared" si="4"/>
        <v/>
      </c>
      <c r="C60" s="14" t="str">
        <f t="shared" si="5"/>
        <v/>
      </c>
      <c r="D60" s="13" t="str">
        <f t="shared" si="6"/>
        <v/>
      </c>
      <c r="E60" s="2" t="str">
        <f t="shared" si="2"/>
        <v/>
      </c>
      <c r="F60" s="2" t="str">
        <f t="shared" si="7"/>
        <v/>
      </c>
      <c r="G60" s="7" t="str">
        <f t="shared" si="8"/>
        <v/>
      </c>
      <c r="H60" s="2" t="str">
        <f t="shared" si="3"/>
        <v/>
      </c>
    </row>
    <row r="61" spans="1:8" ht="18" x14ac:dyDescent="0.35">
      <c r="A61" s="2" t="str">
        <f t="shared" si="1"/>
        <v/>
      </c>
      <c r="B61" s="6" t="str">
        <f t="shared" si="4"/>
        <v/>
      </c>
      <c r="C61" s="14" t="str">
        <f t="shared" si="5"/>
        <v/>
      </c>
      <c r="D61" s="13" t="str">
        <f t="shared" si="6"/>
        <v/>
      </c>
      <c r="E61" s="2" t="str">
        <f t="shared" si="2"/>
        <v/>
      </c>
      <c r="F61" s="2" t="str">
        <f t="shared" si="7"/>
        <v/>
      </c>
      <c r="G61" s="7" t="str">
        <f t="shared" si="8"/>
        <v/>
      </c>
      <c r="H61" s="2" t="str">
        <f t="shared" si="3"/>
        <v/>
      </c>
    </row>
    <row r="62" spans="1:8" ht="18" x14ac:dyDescent="0.35">
      <c r="A62" s="2" t="str">
        <f t="shared" si="1"/>
        <v/>
      </c>
      <c r="B62" s="6" t="str">
        <f t="shared" si="4"/>
        <v/>
      </c>
      <c r="C62" s="14" t="str">
        <f t="shared" si="5"/>
        <v/>
      </c>
      <c r="D62" s="13" t="str">
        <f t="shared" si="6"/>
        <v/>
      </c>
      <c r="E62" s="2" t="str">
        <f t="shared" si="2"/>
        <v/>
      </c>
      <c r="F62" s="2" t="str">
        <f t="shared" si="7"/>
        <v/>
      </c>
      <c r="G62" s="7" t="str">
        <f t="shared" si="8"/>
        <v/>
      </c>
      <c r="H62" s="2" t="str">
        <f t="shared" si="3"/>
        <v/>
      </c>
    </row>
    <row r="63" spans="1:8" ht="18" x14ac:dyDescent="0.35">
      <c r="A63" s="2" t="str">
        <f t="shared" si="1"/>
        <v/>
      </c>
      <c r="B63" s="6" t="str">
        <f t="shared" si="4"/>
        <v/>
      </c>
      <c r="C63" s="14" t="str">
        <f t="shared" si="5"/>
        <v/>
      </c>
      <c r="D63" s="13" t="str">
        <f t="shared" si="6"/>
        <v/>
      </c>
      <c r="E63" s="2" t="str">
        <f t="shared" si="2"/>
        <v/>
      </c>
      <c r="F63" s="2" t="str">
        <f t="shared" si="7"/>
        <v/>
      </c>
      <c r="G63" s="7" t="str">
        <f t="shared" si="8"/>
        <v/>
      </c>
      <c r="H63" s="2" t="str">
        <f t="shared" si="3"/>
        <v/>
      </c>
    </row>
    <row r="64" spans="1:8" ht="18" x14ac:dyDescent="0.35">
      <c r="A64" s="2" t="str">
        <f t="shared" si="1"/>
        <v/>
      </c>
      <c r="B64" s="6" t="str">
        <f t="shared" si="4"/>
        <v/>
      </c>
      <c r="C64" s="14" t="str">
        <f t="shared" si="5"/>
        <v/>
      </c>
      <c r="D64" s="13" t="str">
        <f t="shared" si="6"/>
        <v/>
      </c>
      <c r="E64" s="2" t="str">
        <f t="shared" si="2"/>
        <v/>
      </c>
      <c r="F64" s="2" t="str">
        <f t="shared" si="7"/>
        <v/>
      </c>
      <c r="G64" s="7" t="str">
        <f t="shared" si="8"/>
        <v/>
      </c>
      <c r="H64" s="2" t="str">
        <f t="shared" si="3"/>
        <v/>
      </c>
    </row>
    <row r="65" spans="1:8" ht="18" x14ac:dyDescent="0.35">
      <c r="A65" s="2" t="str">
        <f t="shared" si="1"/>
        <v/>
      </c>
      <c r="B65" s="6" t="str">
        <f t="shared" si="4"/>
        <v/>
      </c>
      <c r="C65" s="14" t="str">
        <f t="shared" si="5"/>
        <v/>
      </c>
      <c r="D65" s="13" t="str">
        <f t="shared" si="6"/>
        <v/>
      </c>
      <c r="E65" s="2" t="str">
        <f t="shared" si="2"/>
        <v/>
      </c>
      <c r="F65" s="2" t="str">
        <f t="shared" si="7"/>
        <v/>
      </c>
      <c r="G65" s="7" t="str">
        <f t="shared" si="8"/>
        <v/>
      </c>
      <c r="H65" s="2" t="str">
        <f t="shared" si="3"/>
        <v/>
      </c>
    </row>
    <row r="66" spans="1:8" ht="18" x14ac:dyDescent="0.35">
      <c r="A66" s="2" t="str">
        <f t="shared" si="1"/>
        <v/>
      </c>
      <c r="B66" s="6" t="str">
        <f t="shared" si="4"/>
        <v/>
      </c>
      <c r="C66" s="14" t="str">
        <f t="shared" si="5"/>
        <v/>
      </c>
      <c r="D66" s="13" t="str">
        <f t="shared" si="6"/>
        <v/>
      </c>
      <c r="E66" s="2" t="str">
        <f t="shared" si="2"/>
        <v/>
      </c>
      <c r="F66" s="2" t="str">
        <f t="shared" si="7"/>
        <v/>
      </c>
      <c r="G66" s="7" t="str">
        <f t="shared" si="8"/>
        <v/>
      </c>
      <c r="H66" s="2" t="str">
        <f t="shared" si="3"/>
        <v/>
      </c>
    </row>
    <row r="67" spans="1:8" ht="18" x14ac:dyDescent="0.35">
      <c r="A67" s="2" t="str">
        <f t="shared" si="1"/>
        <v/>
      </c>
      <c r="B67" s="6" t="str">
        <f t="shared" si="4"/>
        <v/>
      </c>
      <c r="C67" s="14" t="str">
        <f t="shared" si="5"/>
        <v/>
      </c>
      <c r="D67" s="13" t="str">
        <f t="shared" si="6"/>
        <v/>
      </c>
      <c r="E67" s="2" t="str">
        <f t="shared" si="2"/>
        <v/>
      </c>
      <c r="F67" s="2" t="str">
        <f t="shared" si="7"/>
        <v/>
      </c>
      <c r="G67" s="7" t="str">
        <f t="shared" si="8"/>
        <v/>
      </c>
      <c r="H67" s="2" t="str">
        <f t="shared" si="3"/>
        <v/>
      </c>
    </row>
    <row r="68" spans="1:8" ht="18" x14ac:dyDescent="0.35">
      <c r="A68" s="2" t="str">
        <f t="shared" si="1"/>
        <v/>
      </c>
      <c r="B68" s="6" t="str">
        <f t="shared" si="4"/>
        <v/>
      </c>
      <c r="C68" s="14" t="str">
        <f t="shared" si="5"/>
        <v/>
      </c>
      <c r="D68" s="13" t="str">
        <f t="shared" si="6"/>
        <v/>
      </c>
      <c r="E68" s="2" t="str">
        <f t="shared" si="2"/>
        <v/>
      </c>
      <c r="F68" s="2" t="str">
        <f t="shared" si="7"/>
        <v/>
      </c>
      <c r="G68" s="7" t="str">
        <f t="shared" si="8"/>
        <v/>
      </c>
      <c r="H68" s="2" t="str">
        <f t="shared" si="3"/>
        <v/>
      </c>
    </row>
    <row r="69" spans="1:8" ht="18" x14ac:dyDescent="0.35">
      <c r="A69" s="2" t="str">
        <f t="shared" si="1"/>
        <v/>
      </c>
      <c r="B69" s="6" t="str">
        <f t="shared" si="4"/>
        <v/>
      </c>
      <c r="C69" s="14" t="str">
        <f t="shared" si="5"/>
        <v/>
      </c>
      <c r="D69" s="13" t="str">
        <f t="shared" si="6"/>
        <v/>
      </c>
      <c r="E69" s="2" t="str">
        <f t="shared" si="2"/>
        <v/>
      </c>
      <c r="F69" s="2" t="str">
        <f t="shared" si="7"/>
        <v/>
      </c>
      <c r="G69" s="7" t="str">
        <f t="shared" si="8"/>
        <v/>
      </c>
      <c r="H69" s="2" t="str">
        <f t="shared" si="3"/>
        <v/>
      </c>
    </row>
    <row r="70" spans="1:8" ht="18" x14ac:dyDescent="0.35">
      <c r="A70" s="2" t="str">
        <f t="shared" si="1"/>
        <v/>
      </c>
      <c r="B70" s="6" t="str">
        <f t="shared" si="4"/>
        <v/>
      </c>
      <c r="C70" s="14" t="str">
        <f t="shared" si="5"/>
        <v/>
      </c>
      <c r="D70" s="13" t="str">
        <f t="shared" si="6"/>
        <v/>
      </c>
      <c r="E70" s="2" t="str">
        <f t="shared" si="2"/>
        <v/>
      </c>
      <c r="F70" s="2" t="str">
        <f t="shared" si="7"/>
        <v/>
      </c>
      <c r="G70" s="7" t="str">
        <f t="shared" si="8"/>
        <v/>
      </c>
      <c r="H70" s="2" t="str">
        <f t="shared" si="3"/>
        <v/>
      </c>
    </row>
    <row r="71" spans="1:8" ht="18" x14ac:dyDescent="0.35">
      <c r="A71" s="2" t="str">
        <f t="shared" si="1"/>
        <v/>
      </c>
      <c r="B71" s="6" t="str">
        <f t="shared" si="4"/>
        <v/>
      </c>
      <c r="C71" s="14" t="str">
        <f t="shared" si="5"/>
        <v/>
      </c>
      <c r="D71" s="13" t="str">
        <f t="shared" si="6"/>
        <v/>
      </c>
      <c r="E71" s="2" t="str">
        <f t="shared" si="2"/>
        <v/>
      </c>
      <c r="F71" s="2" t="str">
        <f t="shared" si="7"/>
        <v/>
      </c>
      <c r="G71" s="7" t="str">
        <f t="shared" si="8"/>
        <v/>
      </c>
      <c r="H71" s="2" t="str">
        <f t="shared" si="3"/>
        <v/>
      </c>
    </row>
    <row r="72" spans="1:8" ht="18" x14ac:dyDescent="0.35">
      <c r="A72" s="2" t="str">
        <f t="shared" si="1"/>
        <v/>
      </c>
      <c r="B72" s="6" t="str">
        <f t="shared" si="4"/>
        <v/>
      </c>
      <c r="C72" s="14" t="str">
        <f t="shared" si="5"/>
        <v/>
      </c>
      <c r="D72" s="13" t="str">
        <f t="shared" si="6"/>
        <v/>
      </c>
      <c r="E72" s="2" t="str">
        <f t="shared" si="2"/>
        <v/>
      </c>
      <c r="F72" s="2" t="str">
        <f t="shared" si="7"/>
        <v/>
      </c>
      <c r="G72" s="7" t="str">
        <f t="shared" si="8"/>
        <v/>
      </c>
      <c r="H72" s="2" t="str">
        <f t="shared" si="3"/>
        <v/>
      </c>
    </row>
    <row r="73" spans="1:8" ht="18" x14ac:dyDescent="0.35">
      <c r="A73" s="2" t="str">
        <f t="shared" si="1"/>
        <v/>
      </c>
      <c r="B73" s="6" t="str">
        <f t="shared" si="4"/>
        <v/>
      </c>
      <c r="C73" s="14" t="str">
        <f t="shared" si="5"/>
        <v/>
      </c>
      <c r="D73" s="13" t="str">
        <f t="shared" si="6"/>
        <v/>
      </c>
      <c r="E73" s="2" t="str">
        <f t="shared" si="2"/>
        <v/>
      </c>
      <c r="F73" s="2" t="str">
        <f t="shared" si="7"/>
        <v/>
      </c>
      <c r="G73" s="7" t="str">
        <f t="shared" si="8"/>
        <v/>
      </c>
      <c r="H73" s="2" t="str">
        <f t="shared" si="3"/>
        <v/>
      </c>
    </row>
    <row r="74" spans="1:8" ht="18" x14ac:dyDescent="0.35">
      <c r="A74" s="2" t="str">
        <f t="shared" si="1"/>
        <v/>
      </c>
      <c r="B74" s="6" t="str">
        <f t="shared" si="4"/>
        <v/>
      </c>
      <c r="C74" s="14" t="str">
        <f t="shared" si="5"/>
        <v/>
      </c>
      <c r="D74" s="13" t="str">
        <f t="shared" si="6"/>
        <v/>
      </c>
      <c r="E74" s="2" t="str">
        <f t="shared" si="2"/>
        <v/>
      </c>
      <c r="F74" s="2" t="str">
        <f t="shared" si="7"/>
        <v/>
      </c>
      <c r="G74" s="7" t="str">
        <f t="shared" si="8"/>
        <v/>
      </c>
      <c r="H74" s="2" t="str">
        <f t="shared" si="3"/>
        <v/>
      </c>
    </row>
    <row r="75" spans="1:8" ht="18" x14ac:dyDescent="0.35">
      <c r="A75" s="2" t="str">
        <f t="shared" si="1"/>
        <v/>
      </c>
      <c r="B75" s="6" t="str">
        <f t="shared" si="4"/>
        <v/>
      </c>
      <c r="C75" s="14" t="str">
        <f t="shared" si="5"/>
        <v/>
      </c>
      <c r="D75" s="13" t="str">
        <f t="shared" si="6"/>
        <v/>
      </c>
      <c r="E75" s="2" t="str">
        <f t="shared" si="2"/>
        <v/>
      </c>
      <c r="F75" s="2" t="str">
        <f t="shared" si="7"/>
        <v/>
      </c>
      <c r="G75" s="7" t="str">
        <f t="shared" si="8"/>
        <v/>
      </c>
      <c r="H75" s="2" t="str">
        <f t="shared" si="3"/>
        <v/>
      </c>
    </row>
    <row r="76" spans="1:8" ht="18" x14ac:dyDescent="0.35">
      <c r="A76" s="2" t="str">
        <f t="shared" si="1"/>
        <v/>
      </c>
      <c r="B76" s="6" t="str">
        <f t="shared" si="4"/>
        <v/>
      </c>
      <c r="C76" s="14" t="str">
        <f t="shared" si="5"/>
        <v/>
      </c>
      <c r="D76" s="13" t="str">
        <f t="shared" si="6"/>
        <v/>
      </c>
      <c r="E76" s="2" t="str">
        <f t="shared" si="2"/>
        <v/>
      </c>
      <c r="F76" s="2" t="str">
        <f t="shared" si="7"/>
        <v/>
      </c>
      <c r="G76" s="7" t="str">
        <f t="shared" si="8"/>
        <v/>
      </c>
      <c r="H76" s="2" t="str">
        <f t="shared" si="3"/>
        <v/>
      </c>
    </row>
    <row r="77" spans="1:8" ht="18" x14ac:dyDescent="0.35">
      <c r="A77" s="2" t="str">
        <f t="shared" si="1"/>
        <v/>
      </c>
      <c r="B77" s="6" t="str">
        <f t="shared" si="4"/>
        <v/>
      </c>
      <c r="C77" s="14" t="str">
        <f t="shared" si="5"/>
        <v/>
      </c>
      <c r="D77" s="13" t="str">
        <f t="shared" si="6"/>
        <v/>
      </c>
      <c r="E77" s="2" t="str">
        <f t="shared" si="2"/>
        <v/>
      </c>
      <c r="F77" s="2" t="str">
        <f t="shared" si="7"/>
        <v/>
      </c>
      <c r="G77" s="7" t="str">
        <f t="shared" si="8"/>
        <v/>
      </c>
      <c r="H77" s="2" t="str">
        <f t="shared" si="3"/>
        <v/>
      </c>
    </row>
    <row r="78" spans="1:8" ht="18" x14ac:dyDescent="0.35">
      <c r="A78" s="2" t="str">
        <f t="shared" si="1"/>
        <v/>
      </c>
      <c r="B78" s="6" t="str">
        <f t="shared" si="4"/>
        <v/>
      </c>
      <c r="C78" s="14" t="str">
        <f t="shared" si="5"/>
        <v/>
      </c>
      <c r="D78" s="13" t="str">
        <f t="shared" si="6"/>
        <v/>
      </c>
      <c r="E78" s="2" t="str">
        <f t="shared" si="2"/>
        <v/>
      </c>
      <c r="F78" s="2" t="str">
        <f t="shared" si="7"/>
        <v/>
      </c>
      <c r="G78" s="7" t="str">
        <f t="shared" si="8"/>
        <v/>
      </c>
      <c r="H78" s="2" t="str">
        <f t="shared" si="3"/>
        <v/>
      </c>
    </row>
    <row r="79" spans="1:8" ht="18" x14ac:dyDescent="0.35">
      <c r="A79" s="2" t="str">
        <f t="shared" si="1"/>
        <v/>
      </c>
      <c r="B79" s="6" t="str">
        <f t="shared" si="4"/>
        <v/>
      </c>
      <c r="C79" s="14" t="str">
        <f t="shared" si="5"/>
        <v/>
      </c>
      <c r="D79" s="13" t="str">
        <f t="shared" si="6"/>
        <v/>
      </c>
      <c r="E79" s="2" t="str">
        <f t="shared" si="2"/>
        <v/>
      </c>
      <c r="F79" s="2" t="str">
        <f t="shared" si="7"/>
        <v/>
      </c>
      <c r="G79" s="7" t="str">
        <f t="shared" si="8"/>
        <v/>
      </c>
      <c r="H79" s="2" t="str">
        <f t="shared" si="3"/>
        <v/>
      </c>
    </row>
    <row r="80" spans="1:8" ht="18" x14ac:dyDescent="0.35">
      <c r="A80" s="2" t="str">
        <f t="shared" si="1"/>
        <v/>
      </c>
      <c r="B80" s="6" t="str">
        <f t="shared" si="4"/>
        <v/>
      </c>
      <c r="C80" s="14" t="str">
        <f t="shared" si="5"/>
        <v/>
      </c>
      <c r="D80" s="13" t="str">
        <f t="shared" si="6"/>
        <v/>
      </c>
      <c r="E80" s="2" t="str">
        <f t="shared" si="2"/>
        <v/>
      </c>
      <c r="F80" s="2" t="str">
        <f t="shared" si="7"/>
        <v/>
      </c>
      <c r="G80" s="7" t="str">
        <f t="shared" si="8"/>
        <v/>
      </c>
      <c r="H80" s="2" t="str">
        <f t="shared" si="3"/>
        <v/>
      </c>
    </row>
    <row r="81" spans="1:8" ht="18" x14ac:dyDescent="0.35">
      <c r="A81" s="2" t="str">
        <f t="shared" si="1"/>
        <v/>
      </c>
      <c r="B81" s="6" t="str">
        <f t="shared" si="4"/>
        <v/>
      </c>
      <c r="C81" s="14" t="str">
        <f t="shared" si="5"/>
        <v/>
      </c>
      <c r="D81" s="13" t="str">
        <f t="shared" si="6"/>
        <v/>
      </c>
      <c r="E81" s="2" t="str">
        <f t="shared" si="2"/>
        <v/>
      </c>
      <c r="F81" s="2" t="str">
        <f t="shared" si="7"/>
        <v/>
      </c>
      <c r="G81" s="7" t="str">
        <f t="shared" ref="G81:G112" si="9">IF(B81=$D$11,F81+A81,IF(ISNUMBER(B81),$H$7,""))</f>
        <v/>
      </c>
      <c r="H81" s="2" t="str">
        <f t="shared" si="3"/>
        <v/>
      </c>
    </row>
    <row r="82" spans="1:8" ht="18" x14ac:dyDescent="0.35">
      <c r="A82" s="2" t="str">
        <f t="shared" si="1"/>
        <v/>
      </c>
      <c r="B82" s="6" t="str">
        <f t="shared" si="4"/>
        <v/>
      </c>
      <c r="C82" s="14" t="str">
        <f t="shared" si="5"/>
        <v/>
      </c>
      <c r="D82" s="13" t="str">
        <f t="shared" si="6"/>
        <v/>
      </c>
      <c r="E82" s="2" t="str">
        <f t="shared" ref="E82:E116" si="10">IF(ISNUMBER(G82-F82),G82-F82,"")</f>
        <v/>
      </c>
      <c r="F82" s="2" t="str">
        <f t="shared" si="7"/>
        <v/>
      </c>
      <c r="G82" s="7" t="str">
        <f t="shared" si="9"/>
        <v/>
      </c>
      <c r="H82" s="2" t="str">
        <f t="shared" ref="H82:H116" si="11">IF(ISNUMBER(A82-E82),A82-E82,"")</f>
        <v/>
      </c>
    </row>
    <row r="83" spans="1:8" ht="18" x14ac:dyDescent="0.35">
      <c r="A83" s="2" t="str">
        <f t="shared" ref="A83:A116" si="12">IF(H82&gt;0.1,H82,"")</f>
        <v/>
      </c>
      <c r="B83" s="6" t="str">
        <f t="shared" ref="B83:B116" si="13">IF(ISNUMBER(B82),IF(B82+1&lt;=$D$11,B82+1,""),"")</f>
        <v/>
      </c>
      <c r="C83" s="14" t="str">
        <f t="shared" ref="C83:C116" si="14">IF(ISNUMBER(D83),D83-D82,"")</f>
        <v/>
      </c>
      <c r="D83" s="13" t="str">
        <f t="shared" ref="D83:D116" si="15">IF(ISNUMBER(B83),IF($D$10="semanal",D82+7,IF($D$10="quincenal",D82+15,IF($D$10="mensual",EDATE(D82,1),D82+365))),"")</f>
        <v/>
      </c>
      <c r="E83" s="2" t="str">
        <f t="shared" si="10"/>
        <v/>
      </c>
      <c r="F83" s="2" t="str">
        <f t="shared" si="7"/>
        <v/>
      </c>
      <c r="G83" s="7" t="str">
        <f t="shared" si="9"/>
        <v/>
      </c>
      <c r="H83" s="2" t="str">
        <f t="shared" si="11"/>
        <v/>
      </c>
    </row>
    <row r="84" spans="1:8" ht="18" x14ac:dyDescent="0.35">
      <c r="A84" s="2" t="str">
        <f t="shared" si="12"/>
        <v/>
      </c>
      <c r="B84" s="6" t="str">
        <f t="shared" si="13"/>
        <v/>
      </c>
      <c r="C84" s="14" t="str">
        <f t="shared" si="14"/>
        <v/>
      </c>
      <c r="D84" s="13" t="str">
        <f t="shared" si="15"/>
        <v/>
      </c>
      <c r="E84" s="2" t="str">
        <f t="shared" si="10"/>
        <v/>
      </c>
      <c r="F84" s="2" t="str">
        <f t="shared" si="7"/>
        <v/>
      </c>
      <c r="G84" s="7" t="str">
        <f t="shared" si="9"/>
        <v/>
      </c>
      <c r="H84" s="2" t="str">
        <f t="shared" si="11"/>
        <v/>
      </c>
    </row>
    <row r="85" spans="1:8" ht="18" x14ac:dyDescent="0.35">
      <c r="A85" s="2" t="str">
        <f t="shared" si="12"/>
        <v/>
      </c>
      <c r="B85" s="6" t="str">
        <f t="shared" si="13"/>
        <v/>
      </c>
      <c r="C85" s="14" t="str">
        <f t="shared" si="14"/>
        <v/>
      </c>
      <c r="D85" s="13" t="str">
        <f t="shared" si="15"/>
        <v/>
      </c>
      <c r="E85" s="2" t="str">
        <f t="shared" si="10"/>
        <v/>
      </c>
      <c r="F85" s="2" t="str">
        <f t="shared" ref="F85:F116" si="16">IF(ISNUMBER(A85*$D$8/360*C85),A85*$D$8/360*C85,"")</f>
        <v/>
      </c>
      <c r="G85" s="7" t="str">
        <f t="shared" si="9"/>
        <v/>
      </c>
      <c r="H85" s="2" t="str">
        <f t="shared" si="11"/>
        <v/>
      </c>
    </row>
    <row r="86" spans="1:8" ht="18" x14ac:dyDescent="0.35">
      <c r="A86" s="2" t="str">
        <f t="shared" si="12"/>
        <v/>
      </c>
      <c r="B86" s="6" t="str">
        <f t="shared" si="13"/>
        <v/>
      </c>
      <c r="C86" s="14" t="str">
        <f t="shared" si="14"/>
        <v/>
      </c>
      <c r="D86" s="13" t="str">
        <f t="shared" si="15"/>
        <v/>
      </c>
      <c r="E86" s="2" t="str">
        <f t="shared" si="10"/>
        <v/>
      </c>
      <c r="F86" s="2" t="str">
        <f t="shared" si="16"/>
        <v/>
      </c>
      <c r="G86" s="7" t="str">
        <f t="shared" si="9"/>
        <v/>
      </c>
      <c r="H86" s="2" t="str">
        <f t="shared" si="11"/>
        <v/>
      </c>
    </row>
    <row r="87" spans="1:8" ht="18" x14ac:dyDescent="0.35">
      <c r="A87" s="2" t="str">
        <f t="shared" si="12"/>
        <v/>
      </c>
      <c r="B87" s="6" t="str">
        <f t="shared" si="13"/>
        <v/>
      </c>
      <c r="C87" s="14" t="str">
        <f t="shared" si="14"/>
        <v/>
      </c>
      <c r="D87" s="13" t="str">
        <f t="shared" si="15"/>
        <v/>
      </c>
      <c r="E87" s="2" t="str">
        <f t="shared" si="10"/>
        <v/>
      </c>
      <c r="F87" s="2" t="str">
        <f t="shared" si="16"/>
        <v/>
      </c>
      <c r="G87" s="7" t="str">
        <f t="shared" si="9"/>
        <v/>
      </c>
      <c r="H87" s="2" t="str">
        <f t="shared" si="11"/>
        <v/>
      </c>
    </row>
    <row r="88" spans="1:8" ht="18" x14ac:dyDescent="0.35">
      <c r="A88" s="2" t="str">
        <f t="shared" si="12"/>
        <v/>
      </c>
      <c r="B88" s="6" t="str">
        <f t="shared" si="13"/>
        <v/>
      </c>
      <c r="C88" s="14" t="str">
        <f t="shared" si="14"/>
        <v/>
      </c>
      <c r="D88" s="13" t="str">
        <f t="shared" si="15"/>
        <v/>
      </c>
      <c r="E88" s="2" t="str">
        <f t="shared" si="10"/>
        <v/>
      </c>
      <c r="F88" s="2" t="str">
        <f t="shared" si="16"/>
        <v/>
      </c>
      <c r="G88" s="7" t="str">
        <f t="shared" si="9"/>
        <v/>
      </c>
      <c r="H88" s="2" t="str">
        <f t="shared" si="11"/>
        <v/>
      </c>
    </row>
    <row r="89" spans="1:8" ht="18" x14ac:dyDescent="0.35">
      <c r="A89" s="2" t="str">
        <f t="shared" si="12"/>
        <v/>
      </c>
      <c r="B89" s="6" t="str">
        <f t="shared" si="13"/>
        <v/>
      </c>
      <c r="C89" s="14" t="str">
        <f t="shared" si="14"/>
        <v/>
      </c>
      <c r="D89" s="13" t="str">
        <f t="shared" si="15"/>
        <v/>
      </c>
      <c r="E89" s="2" t="str">
        <f t="shared" si="10"/>
        <v/>
      </c>
      <c r="F89" s="2" t="str">
        <f t="shared" si="16"/>
        <v/>
      </c>
      <c r="G89" s="7" t="str">
        <f t="shared" si="9"/>
        <v/>
      </c>
      <c r="H89" s="2" t="str">
        <f t="shared" si="11"/>
        <v/>
      </c>
    </row>
    <row r="90" spans="1:8" ht="18" x14ac:dyDescent="0.35">
      <c r="A90" s="2" t="str">
        <f t="shared" si="12"/>
        <v/>
      </c>
      <c r="B90" s="6" t="str">
        <f t="shared" si="13"/>
        <v/>
      </c>
      <c r="C90" s="14" t="str">
        <f t="shared" si="14"/>
        <v/>
      </c>
      <c r="D90" s="13" t="str">
        <f t="shared" si="15"/>
        <v/>
      </c>
      <c r="E90" s="2" t="str">
        <f t="shared" si="10"/>
        <v/>
      </c>
      <c r="F90" s="2" t="str">
        <f t="shared" si="16"/>
        <v/>
      </c>
      <c r="G90" s="7" t="str">
        <f t="shared" si="9"/>
        <v/>
      </c>
      <c r="H90" s="2" t="str">
        <f t="shared" si="11"/>
        <v/>
      </c>
    </row>
    <row r="91" spans="1:8" ht="18" x14ac:dyDescent="0.35">
      <c r="A91" s="2" t="str">
        <f t="shared" si="12"/>
        <v/>
      </c>
      <c r="B91" s="6" t="str">
        <f t="shared" si="13"/>
        <v/>
      </c>
      <c r="C91" s="14" t="str">
        <f t="shared" si="14"/>
        <v/>
      </c>
      <c r="D91" s="13" t="str">
        <f t="shared" si="15"/>
        <v/>
      </c>
      <c r="E91" s="2" t="str">
        <f t="shared" si="10"/>
        <v/>
      </c>
      <c r="F91" s="2" t="str">
        <f t="shared" si="16"/>
        <v/>
      </c>
      <c r="G91" s="7" t="str">
        <f t="shared" si="9"/>
        <v/>
      </c>
      <c r="H91" s="2" t="str">
        <f t="shared" si="11"/>
        <v/>
      </c>
    </row>
    <row r="92" spans="1:8" ht="18" x14ac:dyDescent="0.35">
      <c r="A92" s="2" t="str">
        <f t="shared" si="12"/>
        <v/>
      </c>
      <c r="B92" s="6" t="str">
        <f t="shared" si="13"/>
        <v/>
      </c>
      <c r="C92" s="14" t="str">
        <f t="shared" si="14"/>
        <v/>
      </c>
      <c r="D92" s="13" t="str">
        <f t="shared" si="15"/>
        <v/>
      </c>
      <c r="E92" s="2" t="str">
        <f t="shared" si="10"/>
        <v/>
      </c>
      <c r="F92" s="2" t="str">
        <f t="shared" si="16"/>
        <v/>
      </c>
      <c r="G92" s="7" t="str">
        <f t="shared" si="9"/>
        <v/>
      </c>
      <c r="H92" s="2" t="str">
        <f t="shared" si="11"/>
        <v/>
      </c>
    </row>
    <row r="93" spans="1:8" ht="18" x14ac:dyDescent="0.35">
      <c r="A93" s="2" t="str">
        <f t="shared" si="12"/>
        <v/>
      </c>
      <c r="B93" s="6" t="str">
        <f t="shared" si="13"/>
        <v/>
      </c>
      <c r="C93" s="14" t="str">
        <f t="shared" si="14"/>
        <v/>
      </c>
      <c r="D93" s="13" t="str">
        <f t="shared" si="15"/>
        <v/>
      </c>
      <c r="E93" s="2" t="str">
        <f t="shared" si="10"/>
        <v/>
      </c>
      <c r="F93" s="2" t="str">
        <f t="shared" si="16"/>
        <v/>
      </c>
      <c r="G93" s="7" t="str">
        <f t="shared" si="9"/>
        <v/>
      </c>
      <c r="H93" s="2" t="str">
        <f t="shared" si="11"/>
        <v/>
      </c>
    </row>
    <row r="94" spans="1:8" ht="18" x14ac:dyDescent="0.35">
      <c r="A94" s="2" t="str">
        <f t="shared" si="12"/>
        <v/>
      </c>
      <c r="B94" s="6" t="str">
        <f t="shared" si="13"/>
        <v/>
      </c>
      <c r="C94" s="14" t="str">
        <f t="shared" si="14"/>
        <v/>
      </c>
      <c r="D94" s="13" t="str">
        <f t="shared" si="15"/>
        <v/>
      </c>
      <c r="E94" s="2" t="str">
        <f t="shared" si="10"/>
        <v/>
      </c>
      <c r="F94" s="2" t="str">
        <f t="shared" si="16"/>
        <v/>
      </c>
      <c r="G94" s="7" t="str">
        <f t="shared" si="9"/>
        <v/>
      </c>
      <c r="H94" s="2" t="str">
        <f t="shared" si="11"/>
        <v/>
      </c>
    </row>
    <row r="95" spans="1:8" ht="18" x14ac:dyDescent="0.35">
      <c r="A95" s="2" t="str">
        <f t="shared" si="12"/>
        <v/>
      </c>
      <c r="B95" s="6" t="str">
        <f t="shared" si="13"/>
        <v/>
      </c>
      <c r="C95" s="14" t="str">
        <f t="shared" si="14"/>
        <v/>
      </c>
      <c r="D95" s="13" t="str">
        <f t="shared" si="15"/>
        <v/>
      </c>
      <c r="E95" s="2" t="str">
        <f t="shared" si="10"/>
        <v/>
      </c>
      <c r="F95" s="2" t="str">
        <f t="shared" si="16"/>
        <v/>
      </c>
      <c r="G95" s="7" t="str">
        <f t="shared" si="9"/>
        <v/>
      </c>
      <c r="H95" s="2" t="str">
        <f t="shared" si="11"/>
        <v/>
      </c>
    </row>
    <row r="96" spans="1:8" ht="18" x14ac:dyDescent="0.35">
      <c r="A96" s="2" t="str">
        <f t="shared" si="12"/>
        <v/>
      </c>
      <c r="B96" s="6" t="str">
        <f t="shared" si="13"/>
        <v/>
      </c>
      <c r="C96" s="14" t="str">
        <f t="shared" si="14"/>
        <v/>
      </c>
      <c r="D96" s="13" t="str">
        <f t="shared" si="15"/>
        <v/>
      </c>
      <c r="E96" s="2" t="str">
        <f t="shared" si="10"/>
        <v/>
      </c>
      <c r="F96" s="2" t="str">
        <f t="shared" si="16"/>
        <v/>
      </c>
      <c r="G96" s="7" t="str">
        <f t="shared" si="9"/>
        <v/>
      </c>
      <c r="H96" s="2" t="str">
        <f t="shared" si="11"/>
        <v/>
      </c>
    </row>
    <row r="97" spans="1:8" ht="18" x14ac:dyDescent="0.35">
      <c r="A97" s="2" t="str">
        <f t="shared" si="12"/>
        <v/>
      </c>
      <c r="B97" s="6" t="str">
        <f t="shared" si="13"/>
        <v/>
      </c>
      <c r="C97" s="14" t="str">
        <f t="shared" si="14"/>
        <v/>
      </c>
      <c r="D97" s="13" t="str">
        <f t="shared" si="15"/>
        <v/>
      </c>
      <c r="E97" s="2" t="str">
        <f t="shared" si="10"/>
        <v/>
      </c>
      <c r="F97" s="2" t="str">
        <f t="shared" si="16"/>
        <v/>
      </c>
      <c r="G97" s="7" t="str">
        <f t="shared" si="9"/>
        <v/>
      </c>
      <c r="H97" s="2" t="str">
        <f t="shared" si="11"/>
        <v/>
      </c>
    </row>
    <row r="98" spans="1:8" ht="18" x14ac:dyDescent="0.35">
      <c r="A98" s="2" t="str">
        <f t="shared" si="12"/>
        <v/>
      </c>
      <c r="B98" s="6" t="str">
        <f t="shared" si="13"/>
        <v/>
      </c>
      <c r="C98" s="14" t="str">
        <f t="shared" si="14"/>
        <v/>
      </c>
      <c r="D98" s="13" t="str">
        <f t="shared" si="15"/>
        <v/>
      </c>
      <c r="E98" s="2" t="str">
        <f t="shared" si="10"/>
        <v/>
      </c>
      <c r="F98" s="2" t="str">
        <f t="shared" si="16"/>
        <v/>
      </c>
      <c r="G98" s="7" t="str">
        <f t="shared" si="9"/>
        <v/>
      </c>
      <c r="H98" s="2" t="str">
        <f t="shared" si="11"/>
        <v/>
      </c>
    </row>
    <row r="99" spans="1:8" ht="18" x14ac:dyDescent="0.35">
      <c r="A99" s="2" t="str">
        <f t="shared" si="12"/>
        <v/>
      </c>
      <c r="B99" s="6" t="str">
        <f t="shared" si="13"/>
        <v/>
      </c>
      <c r="C99" s="14" t="str">
        <f t="shared" si="14"/>
        <v/>
      </c>
      <c r="D99" s="13" t="str">
        <f t="shared" si="15"/>
        <v/>
      </c>
      <c r="E99" s="2" t="str">
        <f t="shared" si="10"/>
        <v/>
      </c>
      <c r="F99" s="2" t="str">
        <f t="shared" si="16"/>
        <v/>
      </c>
      <c r="G99" s="7" t="str">
        <f t="shared" si="9"/>
        <v/>
      </c>
      <c r="H99" s="2" t="str">
        <f t="shared" si="11"/>
        <v/>
      </c>
    </row>
    <row r="100" spans="1:8" ht="18" x14ac:dyDescent="0.35">
      <c r="A100" s="2" t="str">
        <f t="shared" si="12"/>
        <v/>
      </c>
      <c r="B100" s="6" t="str">
        <f t="shared" si="13"/>
        <v/>
      </c>
      <c r="C100" s="14" t="str">
        <f t="shared" si="14"/>
        <v/>
      </c>
      <c r="D100" s="13" t="str">
        <f t="shared" si="15"/>
        <v/>
      </c>
      <c r="E100" s="2" t="str">
        <f t="shared" si="10"/>
        <v/>
      </c>
      <c r="F100" s="2" t="str">
        <f t="shared" si="16"/>
        <v/>
      </c>
      <c r="G100" s="7" t="str">
        <f t="shared" si="9"/>
        <v/>
      </c>
      <c r="H100" s="2" t="str">
        <f t="shared" si="11"/>
        <v/>
      </c>
    </row>
    <row r="101" spans="1:8" ht="18" x14ac:dyDescent="0.35">
      <c r="A101" s="2" t="str">
        <f t="shared" si="12"/>
        <v/>
      </c>
      <c r="B101" s="6" t="str">
        <f t="shared" si="13"/>
        <v/>
      </c>
      <c r="C101" s="14" t="str">
        <f t="shared" si="14"/>
        <v/>
      </c>
      <c r="D101" s="13" t="str">
        <f t="shared" si="15"/>
        <v/>
      </c>
      <c r="E101" s="2" t="str">
        <f t="shared" si="10"/>
        <v/>
      </c>
      <c r="F101" s="2" t="str">
        <f t="shared" si="16"/>
        <v/>
      </c>
      <c r="G101" s="7" t="str">
        <f t="shared" si="9"/>
        <v/>
      </c>
      <c r="H101" s="2" t="str">
        <f t="shared" si="11"/>
        <v/>
      </c>
    </row>
    <row r="102" spans="1:8" ht="18" x14ac:dyDescent="0.35">
      <c r="A102" s="2" t="str">
        <f t="shared" si="12"/>
        <v/>
      </c>
      <c r="B102" s="6" t="str">
        <f t="shared" si="13"/>
        <v/>
      </c>
      <c r="C102" s="14" t="str">
        <f t="shared" si="14"/>
        <v/>
      </c>
      <c r="D102" s="13" t="str">
        <f t="shared" si="15"/>
        <v/>
      </c>
      <c r="E102" s="2" t="str">
        <f t="shared" si="10"/>
        <v/>
      </c>
      <c r="F102" s="2" t="str">
        <f t="shared" si="16"/>
        <v/>
      </c>
      <c r="G102" s="7" t="str">
        <f t="shared" si="9"/>
        <v/>
      </c>
      <c r="H102" s="2" t="str">
        <f t="shared" si="11"/>
        <v/>
      </c>
    </row>
    <row r="103" spans="1:8" ht="18" x14ac:dyDescent="0.35">
      <c r="A103" s="2" t="str">
        <f t="shared" si="12"/>
        <v/>
      </c>
      <c r="B103" s="6" t="str">
        <f t="shared" si="13"/>
        <v/>
      </c>
      <c r="C103" s="14" t="str">
        <f t="shared" si="14"/>
        <v/>
      </c>
      <c r="D103" s="13" t="str">
        <f t="shared" si="15"/>
        <v/>
      </c>
      <c r="E103" s="2" t="str">
        <f t="shared" si="10"/>
        <v/>
      </c>
      <c r="F103" s="2" t="str">
        <f t="shared" si="16"/>
        <v/>
      </c>
      <c r="G103" s="7" t="str">
        <f t="shared" si="9"/>
        <v/>
      </c>
      <c r="H103" s="2" t="str">
        <f t="shared" si="11"/>
        <v/>
      </c>
    </row>
    <row r="104" spans="1:8" ht="18" x14ac:dyDescent="0.35">
      <c r="A104" s="2" t="str">
        <f t="shared" si="12"/>
        <v/>
      </c>
      <c r="B104" s="6" t="str">
        <f t="shared" si="13"/>
        <v/>
      </c>
      <c r="C104" s="14" t="str">
        <f t="shared" si="14"/>
        <v/>
      </c>
      <c r="D104" s="13" t="str">
        <f t="shared" si="15"/>
        <v/>
      </c>
      <c r="E104" s="2" t="str">
        <f t="shared" si="10"/>
        <v/>
      </c>
      <c r="F104" s="2" t="str">
        <f t="shared" si="16"/>
        <v/>
      </c>
      <c r="G104" s="7" t="str">
        <f t="shared" si="9"/>
        <v/>
      </c>
      <c r="H104" s="2" t="str">
        <f t="shared" si="11"/>
        <v/>
      </c>
    </row>
    <row r="105" spans="1:8" ht="18" x14ac:dyDescent="0.35">
      <c r="A105" s="2" t="str">
        <f t="shared" si="12"/>
        <v/>
      </c>
      <c r="B105" s="6" t="str">
        <f t="shared" si="13"/>
        <v/>
      </c>
      <c r="C105" s="14" t="str">
        <f t="shared" si="14"/>
        <v/>
      </c>
      <c r="D105" s="13" t="str">
        <f t="shared" si="15"/>
        <v/>
      </c>
      <c r="E105" s="2" t="str">
        <f t="shared" si="10"/>
        <v/>
      </c>
      <c r="F105" s="2" t="str">
        <f t="shared" si="16"/>
        <v/>
      </c>
      <c r="G105" s="7" t="str">
        <f t="shared" si="9"/>
        <v/>
      </c>
      <c r="H105" s="2" t="str">
        <f t="shared" si="11"/>
        <v/>
      </c>
    </row>
    <row r="106" spans="1:8" ht="18" x14ac:dyDescent="0.35">
      <c r="A106" s="2" t="str">
        <f t="shared" si="12"/>
        <v/>
      </c>
      <c r="B106" s="6" t="str">
        <f t="shared" si="13"/>
        <v/>
      </c>
      <c r="C106" s="14" t="str">
        <f t="shared" si="14"/>
        <v/>
      </c>
      <c r="D106" s="13" t="str">
        <f t="shared" si="15"/>
        <v/>
      </c>
      <c r="E106" s="2" t="str">
        <f t="shared" si="10"/>
        <v/>
      </c>
      <c r="F106" s="2" t="str">
        <f t="shared" si="16"/>
        <v/>
      </c>
      <c r="G106" s="7" t="str">
        <f t="shared" si="9"/>
        <v/>
      </c>
      <c r="H106" s="2" t="str">
        <f t="shared" si="11"/>
        <v/>
      </c>
    </row>
    <row r="107" spans="1:8" ht="18" x14ac:dyDescent="0.35">
      <c r="A107" s="2" t="str">
        <f t="shared" si="12"/>
        <v/>
      </c>
      <c r="B107" s="6" t="str">
        <f t="shared" si="13"/>
        <v/>
      </c>
      <c r="C107" s="14" t="str">
        <f t="shared" si="14"/>
        <v/>
      </c>
      <c r="D107" s="13" t="str">
        <f t="shared" si="15"/>
        <v/>
      </c>
      <c r="E107" s="2" t="str">
        <f t="shared" si="10"/>
        <v/>
      </c>
      <c r="F107" s="2" t="str">
        <f t="shared" si="16"/>
        <v/>
      </c>
      <c r="G107" s="7" t="str">
        <f t="shared" si="9"/>
        <v/>
      </c>
      <c r="H107" s="2" t="str">
        <f t="shared" si="11"/>
        <v/>
      </c>
    </row>
    <row r="108" spans="1:8" ht="18" x14ac:dyDescent="0.35">
      <c r="A108" s="2" t="str">
        <f t="shared" si="12"/>
        <v/>
      </c>
      <c r="B108" s="6" t="str">
        <f t="shared" si="13"/>
        <v/>
      </c>
      <c r="C108" s="14" t="str">
        <f t="shared" si="14"/>
        <v/>
      </c>
      <c r="D108" s="13" t="str">
        <f t="shared" si="15"/>
        <v/>
      </c>
      <c r="E108" s="2" t="str">
        <f t="shared" si="10"/>
        <v/>
      </c>
      <c r="F108" s="2" t="str">
        <f t="shared" si="16"/>
        <v/>
      </c>
      <c r="G108" s="7" t="str">
        <f t="shared" si="9"/>
        <v/>
      </c>
      <c r="H108" s="2" t="str">
        <f t="shared" si="11"/>
        <v/>
      </c>
    </row>
    <row r="109" spans="1:8" ht="18" x14ac:dyDescent="0.35">
      <c r="A109" s="2" t="str">
        <f t="shared" si="12"/>
        <v/>
      </c>
      <c r="B109" s="6" t="str">
        <f t="shared" si="13"/>
        <v/>
      </c>
      <c r="C109" s="14" t="str">
        <f t="shared" si="14"/>
        <v/>
      </c>
      <c r="D109" s="13" t="str">
        <f t="shared" si="15"/>
        <v/>
      </c>
      <c r="E109" s="2" t="str">
        <f t="shared" si="10"/>
        <v/>
      </c>
      <c r="F109" s="2" t="str">
        <f t="shared" si="16"/>
        <v/>
      </c>
      <c r="G109" s="7" t="str">
        <f t="shared" si="9"/>
        <v/>
      </c>
      <c r="H109" s="2" t="str">
        <f t="shared" si="11"/>
        <v/>
      </c>
    </row>
    <row r="110" spans="1:8" ht="18" x14ac:dyDescent="0.35">
      <c r="A110" s="2" t="str">
        <f t="shared" si="12"/>
        <v/>
      </c>
      <c r="B110" s="6" t="str">
        <f t="shared" si="13"/>
        <v/>
      </c>
      <c r="C110" s="14" t="str">
        <f t="shared" si="14"/>
        <v/>
      </c>
      <c r="D110" s="13" t="str">
        <f t="shared" si="15"/>
        <v/>
      </c>
      <c r="E110" s="2" t="str">
        <f t="shared" si="10"/>
        <v/>
      </c>
      <c r="F110" s="2" t="str">
        <f t="shared" si="16"/>
        <v/>
      </c>
      <c r="G110" s="7" t="str">
        <f t="shared" si="9"/>
        <v/>
      </c>
      <c r="H110" s="2" t="str">
        <f t="shared" si="11"/>
        <v/>
      </c>
    </row>
    <row r="111" spans="1:8" ht="18" x14ac:dyDescent="0.35">
      <c r="A111" s="2" t="str">
        <f t="shared" si="12"/>
        <v/>
      </c>
      <c r="B111" s="6" t="str">
        <f t="shared" si="13"/>
        <v/>
      </c>
      <c r="C111" s="14" t="str">
        <f t="shared" si="14"/>
        <v/>
      </c>
      <c r="D111" s="13" t="str">
        <f t="shared" si="15"/>
        <v/>
      </c>
      <c r="E111" s="2" t="str">
        <f t="shared" si="10"/>
        <v/>
      </c>
      <c r="F111" s="2" t="str">
        <f t="shared" si="16"/>
        <v/>
      </c>
      <c r="G111" s="7" t="str">
        <f t="shared" si="9"/>
        <v/>
      </c>
      <c r="H111" s="2" t="str">
        <f t="shared" si="11"/>
        <v/>
      </c>
    </row>
    <row r="112" spans="1:8" ht="18" x14ac:dyDescent="0.35">
      <c r="A112" s="2" t="str">
        <f t="shared" si="12"/>
        <v/>
      </c>
      <c r="B112" s="6" t="str">
        <f t="shared" si="13"/>
        <v/>
      </c>
      <c r="C112" s="14" t="str">
        <f t="shared" si="14"/>
        <v/>
      </c>
      <c r="D112" s="13" t="str">
        <f t="shared" si="15"/>
        <v/>
      </c>
      <c r="E112" s="2" t="str">
        <f t="shared" si="10"/>
        <v/>
      </c>
      <c r="F112" s="2" t="str">
        <f t="shared" si="16"/>
        <v/>
      </c>
      <c r="G112" s="7" t="str">
        <f t="shared" si="9"/>
        <v/>
      </c>
      <c r="H112" s="2" t="str">
        <f t="shared" si="11"/>
        <v/>
      </c>
    </row>
    <row r="113" spans="1:8" ht="18" x14ac:dyDescent="0.35">
      <c r="A113" s="2" t="str">
        <f t="shared" si="12"/>
        <v/>
      </c>
      <c r="B113" s="6" t="str">
        <f t="shared" si="13"/>
        <v/>
      </c>
      <c r="C113" s="14" t="str">
        <f t="shared" si="14"/>
        <v/>
      </c>
      <c r="D113" s="13" t="str">
        <f t="shared" si="15"/>
        <v/>
      </c>
      <c r="E113" s="2" t="str">
        <f t="shared" si="10"/>
        <v/>
      </c>
      <c r="F113" s="2" t="str">
        <f t="shared" si="16"/>
        <v/>
      </c>
      <c r="G113" s="7" t="str">
        <f t="shared" ref="G113:G116" si="17">IF(B113=$D$11,F113+A113,IF(ISNUMBER(B113),$H$7,""))</f>
        <v/>
      </c>
      <c r="H113" s="2" t="str">
        <f t="shared" si="11"/>
        <v/>
      </c>
    </row>
    <row r="114" spans="1:8" ht="18" x14ac:dyDescent="0.35">
      <c r="A114" s="2" t="str">
        <f t="shared" si="12"/>
        <v/>
      </c>
      <c r="B114" s="6" t="str">
        <f t="shared" si="13"/>
        <v/>
      </c>
      <c r="C114" s="14" t="str">
        <f t="shared" si="14"/>
        <v/>
      </c>
      <c r="D114" s="13" t="str">
        <f t="shared" si="15"/>
        <v/>
      </c>
      <c r="E114" s="2" t="str">
        <f t="shared" si="10"/>
        <v/>
      </c>
      <c r="F114" s="2" t="str">
        <f t="shared" si="16"/>
        <v/>
      </c>
      <c r="G114" s="7" t="str">
        <f t="shared" si="17"/>
        <v/>
      </c>
      <c r="H114" s="2" t="str">
        <f t="shared" si="11"/>
        <v/>
      </c>
    </row>
    <row r="115" spans="1:8" ht="18" x14ac:dyDescent="0.35">
      <c r="A115" s="2" t="str">
        <f t="shared" si="12"/>
        <v/>
      </c>
      <c r="B115" s="6" t="str">
        <f t="shared" si="13"/>
        <v/>
      </c>
      <c r="C115" s="14" t="str">
        <f t="shared" si="14"/>
        <v/>
      </c>
      <c r="D115" s="13" t="str">
        <f t="shared" si="15"/>
        <v/>
      </c>
      <c r="E115" s="2" t="str">
        <f t="shared" si="10"/>
        <v/>
      </c>
      <c r="F115" s="2" t="str">
        <f t="shared" si="16"/>
        <v/>
      </c>
      <c r="G115" s="7" t="str">
        <f t="shared" si="17"/>
        <v/>
      </c>
      <c r="H115" s="2" t="str">
        <f t="shared" si="11"/>
        <v/>
      </c>
    </row>
    <row r="116" spans="1:8" ht="18" x14ac:dyDescent="0.35">
      <c r="A116" s="2" t="str">
        <f t="shared" si="12"/>
        <v/>
      </c>
      <c r="B116" s="6" t="str">
        <f t="shared" si="13"/>
        <v/>
      </c>
      <c r="C116" s="14" t="str">
        <f t="shared" si="14"/>
        <v/>
      </c>
      <c r="D116" s="13" t="str">
        <f t="shared" si="15"/>
        <v/>
      </c>
      <c r="E116" s="2" t="str">
        <f t="shared" si="10"/>
        <v/>
      </c>
      <c r="F116" s="2" t="str">
        <f t="shared" si="16"/>
        <v/>
      </c>
      <c r="G116" s="7" t="str">
        <f t="shared" si="17"/>
        <v/>
      </c>
      <c r="H116" s="2" t="str">
        <f t="shared" si="11"/>
        <v/>
      </c>
    </row>
    <row r="252" spans="1:1" x14ac:dyDescent="0.3">
      <c r="A252" s="1" t="s">
        <v>25</v>
      </c>
    </row>
    <row r="253" spans="1:1" x14ac:dyDescent="0.3">
      <c r="A253" t="s">
        <v>11</v>
      </c>
    </row>
    <row r="254" spans="1:1" x14ac:dyDescent="0.3">
      <c r="A254" t="s">
        <v>26</v>
      </c>
    </row>
    <row r="255" spans="1:1" x14ac:dyDescent="0.3">
      <c r="A255" t="s">
        <v>27</v>
      </c>
    </row>
    <row r="256" spans="1:1" x14ac:dyDescent="0.3">
      <c r="A256" t="s">
        <v>28</v>
      </c>
    </row>
  </sheetData>
  <sheetProtection algorithmName="SHA-512" hashValue="umzK9WpaemuobwySl20R/RUe00Ootl3JujgmOHTrE/ly9Iw5s3ClGOWfU/865cmWRuEP7vhEBnXHyQWxhN2VQA==" saltValue="P4/la4jeVe6tArglwr+ajw==" spinCount="100000" sheet="1" objects="1" scenarios="1" selectLockedCells="1"/>
  <mergeCells count="25">
    <mergeCell ref="A11:C11"/>
    <mergeCell ref="F11:G11"/>
    <mergeCell ref="H11:I11"/>
    <mergeCell ref="A14:H14"/>
    <mergeCell ref="A15:A16"/>
    <mergeCell ref="B15:B16"/>
    <mergeCell ref="C15:C16"/>
    <mergeCell ref="D15:D16"/>
    <mergeCell ref="E15:G15"/>
    <mergeCell ref="H15:H16"/>
    <mergeCell ref="A9:C9"/>
    <mergeCell ref="F9:G9"/>
    <mergeCell ref="H9:I9"/>
    <mergeCell ref="A10:C10"/>
    <mergeCell ref="F10:G10"/>
    <mergeCell ref="H10:I10"/>
    <mergeCell ref="A8:C8"/>
    <mergeCell ref="F8:G8"/>
    <mergeCell ref="F7:G7"/>
    <mergeCell ref="H7:I7"/>
    <mergeCell ref="A1:M1"/>
    <mergeCell ref="A3:M3"/>
    <mergeCell ref="A6:D6"/>
    <mergeCell ref="F6:I6"/>
    <mergeCell ref="A7:C7"/>
  </mergeCells>
  <dataValidations count="1">
    <dataValidation type="list" allowBlank="1" showInputMessage="1" showErrorMessage="1" sqref="D10" xr:uid="{9C476938-1F04-42FE-B078-C5DC426956D6}">
      <formula1>$A$253:$A$256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E111B-5093-4759-9B8E-86972AF24AB5}">
  <dimension ref="A1:M256"/>
  <sheetViews>
    <sheetView showGridLines="0" showRowColHeaders="0" zoomScaleNormal="100" workbookViewId="0">
      <selection activeCell="D7" sqref="D7"/>
    </sheetView>
  </sheetViews>
  <sheetFormatPr baseColWidth="10" defaultColWidth="11.44140625" defaultRowHeight="14.4" x14ac:dyDescent="0.3"/>
  <cols>
    <col min="1" max="1" width="13.109375" customWidth="1"/>
    <col min="2" max="2" width="6.44140625" customWidth="1"/>
    <col min="3" max="3" width="13.44140625" customWidth="1"/>
    <col min="4" max="4" width="16.109375" customWidth="1"/>
    <col min="5" max="8" width="16.6640625" customWidth="1"/>
  </cols>
  <sheetData>
    <row r="1" spans="1:13" ht="45.75" customHeight="1" x14ac:dyDescent="0.3">
      <c r="A1" s="28" t="s">
        <v>29</v>
      </c>
      <c r="B1" s="28"/>
      <c r="C1" s="28"/>
      <c r="D1" s="28"/>
      <c r="E1" s="28"/>
      <c r="F1" s="28"/>
      <c r="G1" s="28"/>
      <c r="H1" s="28"/>
      <c r="I1" s="28"/>
      <c r="J1" s="28"/>
      <c r="K1" s="28"/>
      <c r="L1" s="28"/>
      <c r="M1" s="28"/>
    </row>
    <row r="2" spans="1:13" ht="18" x14ac:dyDescent="0.35">
      <c r="A2" s="4" t="s">
        <v>1</v>
      </c>
    </row>
    <row r="3" spans="1:13" ht="147.6" customHeight="1" x14ac:dyDescent="0.3">
      <c r="A3" s="29" t="s">
        <v>35</v>
      </c>
      <c r="B3" s="29"/>
      <c r="C3" s="29"/>
      <c r="D3" s="29"/>
      <c r="E3" s="29"/>
      <c r="F3" s="29"/>
      <c r="G3" s="29"/>
      <c r="H3" s="29"/>
      <c r="I3" s="29"/>
      <c r="J3" s="29"/>
      <c r="K3" s="29"/>
      <c r="L3" s="29"/>
      <c r="M3" s="29"/>
    </row>
    <row r="4" spans="1:13" ht="2.25" customHeight="1" x14ac:dyDescent="0.3">
      <c r="A4" s="9">
        <f>1*D7</f>
        <v>1000</v>
      </c>
      <c r="B4" s="5"/>
      <c r="C4" s="5"/>
      <c r="D4" s="5"/>
      <c r="E4" s="5"/>
      <c r="F4" s="5"/>
      <c r="G4" s="5"/>
      <c r="H4" s="5"/>
    </row>
    <row r="5" spans="1:13" ht="15" thickBot="1" x14ac:dyDescent="0.35">
      <c r="A5" s="10"/>
      <c r="B5" s="5"/>
      <c r="C5" s="5"/>
      <c r="D5" s="5"/>
      <c r="E5" s="5"/>
      <c r="F5" s="5"/>
      <c r="G5" s="5"/>
      <c r="H5" s="5"/>
    </row>
    <row r="6" spans="1:13" ht="31.5" customHeight="1" x14ac:dyDescent="0.3">
      <c r="A6" s="30" t="s">
        <v>2</v>
      </c>
      <c r="B6" s="30"/>
      <c r="C6" s="30"/>
      <c r="D6" s="30"/>
      <c r="E6" s="5"/>
      <c r="G6" s="31" t="s">
        <v>3</v>
      </c>
      <c r="H6" s="32"/>
      <c r="I6" s="32"/>
      <c r="J6" s="33"/>
    </row>
    <row r="7" spans="1:13" ht="29.25" customHeight="1" x14ac:dyDescent="0.3">
      <c r="A7" s="21" t="s">
        <v>4</v>
      </c>
      <c r="B7" s="21"/>
      <c r="C7" s="22"/>
      <c r="D7" s="55">
        <v>1000</v>
      </c>
      <c r="G7" s="15"/>
      <c r="H7" s="16"/>
      <c r="I7" s="16"/>
      <c r="J7" s="17"/>
    </row>
    <row r="8" spans="1:13" ht="30" customHeight="1" x14ac:dyDescent="0.3">
      <c r="A8" s="21" t="s">
        <v>6</v>
      </c>
      <c r="B8" s="21"/>
      <c r="C8" s="22"/>
      <c r="D8" s="56">
        <v>0.36</v>
      </c>
      <c r="G8" s="23" t="s">
        <v>7</v>
      </c>
      <c r="H8" s="21"/>
      <c r="I8" s="18">
        <f>IF($D$10="semanal",$D$8*7/360,IF($D$10="quincenal",$D$8*15/360,IF($D$10="mensual",$D$8/12,$D$8/1)))</f>
        <v>0.03</v>
      </c>
      <c r="J8" s="19" t="str">
        <f>D10</f>
        <v>mensual</v>
      </c>
    </row>
    <row r="9" spans="1:13" ht="28.5" customHeight="1" x14ac:dyDescent="0.3">
      <c r="A9" s="21" t="s">
        <v>8</v>
      </c>
      <c r="B9" s="21"/>
      <c r="C9" s="22"/>
      <c r="D9" s="57">
        <v>45138</v>
      </c>
      <c r="E9" s="11"/>
      <c r="G9" s="23" t="s">
        <v>9</v>
      </c>
      <c r="H9" s="21"/>
      <c r="I9" s="34">
        <f>I10+I11</f>
        <v>1106.6666666666665</v>
      </c>
      <c r="J9" s="35"/>
    </row>
    <row r="10" spans="1:13" ht="30" customHeight="1" x14ac:dyDescent="0.3">
      <c r="A10" s="21" t="s">
        <v>10</v>
      </c>
      <c r="B10" s="21"/>
      <c r="C10" s="22"/>
      <c r="D10" s="58" t="s">
        <v>27</v>
      </c>
      <c r="G10" s="23" t="s">
        <v>12</v>
      </c>
      <c r="H10" s="21"/>
      <c r="I10" s="36">
        <f>SUM(F17:F116)</f>
        <v>106.66666666666667</v>
      </c>
      <c r="J10" s="37"/>
    </row>
    <row r="11" spans="1:13" ht="15.75" customHeight="1" thickBot="1" x14ac:dyDescent="0.35">
      <c r="A11" s="21" t="s">
        <v>13</v>
      </c>
      <c r="B11" s="21"/>
      <c r="C11" s="22"/>
      <c r="D11" s="58">
        <v>6</v>
      </c>
      <c r="E11" s="12" t="str">
        <f>IF(D10="semanal","uno por semana",IF(D10="quincenal","uno por quincena",IF(D10="mensual","uno por mes","uno por año")))</f>
        <v>uno por mes</v>
      </c>
      <c r="G11" s="38" t="s">
        <v>14</v>
      </c>
      <c r="H11" s="39"/>
      <c r="I11" s="40">
        <f>SUM(E17:E116)</f>
        <v>999.99999999999989</v>
      </c>
      <c r="J11" s="41"/>
    </row>
    <row r="14" spans="1:13" ht="21" x14ac:dyDescent="0.4">
      <c r="A14" s="42" t="s">
        <v>15</v>
      </c>
      <c r="B14" s="42"/>
      <c r="C14" s="42"/>
      <c r="D14" s="42"/>
      <c r="E14" s="42"/>
      <c r="F14" s="42"/>
      <c r="G14" s="42"/>
      <c r="H14" s="42"/>
    </row>
    <row r="15" spans="1:13" ht="15" customHeight="1" x14ac:dyDescent="0.3">
      <c r="A15" s="43" t="s">
        <v>16</v>
      </c>
      <c r="B15" s="44" t="s">
        <v>17</v>
      </c>
      <c r="C15" s="45" t="s">
        <v>18</v>
      </c>
      <c r="D15" s="44" t="s">
        <v>19</v>
      </c>
      <c r="E15" s="47" t="s">
        <v>20</v>
      </c>
      <c r="F15" s="47"/>
      <c r="G15" s="47"/>
      <c r="H15" s="43" t="s">
        <v>21</v>
      </c>
    </row>
    <row r="16" spans="1:13" ht="15" customHeight="1" x14ac:dyDescent="0.3">
      <c r="A16" s="43"/>
      <c r="B16" s="44"/>
      <c r="C16" s="46"/>
      <c r="D16" s="44"/>
      <c r="E16" s="3" t="s">
        <v>30</v>
      </c>
      <c r="F16" s="3" t="s">
        <v>23</v>
      </c>
      <c r="G16" s="8" t="s">
        <v>24</v>
      </c>
      <c r="H16" s="43"/>
    </row>
    <row r="17" spans="1:8" ht="18" x14ac:dyDescent="0.35">
      <c r="A17" s="2">
        <f>A4</f>
        <v>1000</v>
      </c>
      <c r="B17" s="6">
        <f>IF(ISNUMBER(D17),1,"")</f>
        <v>1</v>
      </c>
      <c r="C17" s="14">
        <f>IF(ISNUMBER(B17),D17-D9,"")</f>
        <v>31</v>
      </c>
      <c r="D17" s="13">
        <f>IF($D$10="semanal",D9+7,IF($D$10="quincenal",D9+15,IF($D$10="mensual",EDATE(D9,1),D9+365)))</f>
        <v>45169</v>
      </c>
      <c r="E17" s="2">
        <f>IF($B17&lt;=$D$11,$D$7/$D$11,"")</f>
        <v>166.66666666666666</v>
      </c>
      <c r="F17" s="2">
        <f>IF(ISNUMBER(A17*$D$8/360*C17),A17*$D$8/360*C17,"")</f>
        <v>31</v>
      </c>
      <c r="G17" s="7">
        <f>IF(ISNUMBER(E17+F17),E17+F17,"")</f>
        <v>197.66666666666666</v>
      </c>
      <c r="H17" s="2">
        <f>IF(ISNUMBER(A17-E17),A17-E17,"")</f>
        <v>833.33333333333337</v>
      </c>
    </row>
    <row r="18" spans="1:8" ht="18" x14ac:dyDescent="0.35">
      <c r="A18" s="2">
        <f t="shared" ref="A18:A82" si="0">IF(H17&gt;0.1,H17,"")</f>
        <v>833.33333333333337</v>
      </c>
      <c r="B18" s="6">
        <f>IF(ISNUMBER(B17),IF(B17+1&lt;=$D$11,B17+1,""),"")</f>
        <v>2</v>
      </c>
      <c r="C18" s="14">
        <f>IF(ISNUMBER(D18),D18-D17,"")</f>
        <v>30</v>
      </c>
      <c r="D18" s="13">
        <f>IF(ISNUMBER(B18),IF($D$10="semanal",D17+7,IF($D$10="quincenal",D17+15,IF($D$10="mensual",EDATE(D17,1),D17+365))),"")</f>
        <v>45199</v>
      </c>
      <c r="E18" s="2">
        <f t="shared" ref="E18:E81" si="1">IF($B18&lt;=$D$11,$D$7/$D$11,"")</f>
        <v>166.66666666666666</v>
      </c>
      <c r="F18" s="2">
        <f>IF(ISNUMBER(A18*$D$8/360*C18),A18*$D$8/360*C18,"")</f>
        <v>25</v>
      </c>
      <c r="G18" s="7">
        <f t="shared" ref="G18:G81" si="2">IF(ISNUMBER(E18+F18),E18+F18,"")</f>
        <v>191.66666666666666</v>
      </c>
      <c r="H18" s="2">
        <f t="shared" ref="H18:H81" si="3">IF(ISNUMBER(A18-E18),A18-E18,"")</f>
        <v>666.66666666666674</v>
      </c>
    </row>
    <row r="19" spans="1:8" ht="18" x14ac:dyDescent="0.35">
      <c r="A19" s="2">
        <f t="shared" si="0"/>
        <v>666.66666666666674</v>
      </c>
      <c r="B19" s="6">
        <f t="shared" ref="B19:B82" si="4">IF(ISNUMBER(B18),IF(B18+1&lt;=$D$11,B18+1,""),"")</f>
        <v>3</v>
      </c>
      <c r="C19" s="14">
        <f t="shared" ref="C19:C82" si="5">IF(ISNUMBER(D19),D19-D18,"")</f>
        <v>30</v>
      </c>
      <c r="D19" s="13">
        <f t="shared" ref="D19:D82" si="6">IF(ISNUMBER(B19),IF($D$10="semanal",D18+7,IF($D$10="quincenal",D18+15,IF($D$10="mensual",EDATE(D18,1),D18+365))),"")</f>
        <v>45229</v>
      </c>
      <c r="E19" s="2">
        <f t="shared" si="1"/>
        <v>166.66666666666666</v>
      </c>
      <c r="F19" s="2">
        <f t="shared" ref="F19:F82" si="7">IF(ISNUMBER(A19*$D$8/360*C19),A19*$D$8/360*C19,"")</f>
        <v>20.000000000000004</v>
      </c>
      <c r="G19" s="7">
        <f t="shared" si="2"/>
        <v>186.66666666666666</v>
      </c>
      <c r="H19" s="2">
        <f t="shared" si="3"/>
        <v>500.00000000000011</v>
      </c>
    </row>
    <row r="20" spans="1:8" ht="18" x14ac:dyDescent="0.35">
      <c r="A20" s="2">
        <f t="shared" si="0"/>
        <v>500.00000000000011</v>
      </c>
      <c r="B20" s="6">
        <f t="shared" si="4"/>
        <v>4</v>
      </c>
      <c r="C20" s="14">
        <f t="shared" si="5"/>
        <v>31</v>
      </c>
      <c r="D20" s="13">
        <f t="shared" si="6"/>
        <v>45260</v>
      </c>
      <c r="E20" s="2">
        <f t="shared" si="1"/>
        <v>166.66666666666666</v>
      </c>
      <c r="F20" s="2">
        <f t="shared" si="7"/>
        <v>15.500000000000004</v>
      </c>
      <c r="G20" s="7">
        <f t="shared" si="2"/>
        <v>182.16666666666666</v>
      </c>
      <c r="H20" s="2">
        <f t="shared" si="3"/>
        <v>333.33333333333348</v>
      </c>
    </row>
    <row r="21" spans="1:8" ht="18" x14ac:dyDescent="0.35">
      <c r="A21" s="2">
        <f t="shared" si="0"/>
        <v>333.33333333333348</v>
      </c>
      <c r="B21" s="6">
        <f t="shared" si="4"/>
        <v>5</v>
      </c>
      <c r="C21" s="14">
        <f t="shared" si="5"/>
        <v>30</v>
      </c>
      <c r="D21" s="13">
        <f t="shared" si="6"/>
        <v>45290</v>
      </c>
      <c r="E21" s="2">
        <f t="shared" si="1"/>
        <v>166.66666666666666</v>
      </c>
      <c r="F21" s="2">
        <f t="shared" si="7"/>
        <v>10.000000000000004</v>
      </c>
      <c r="G21" s="7">
        <f t="shared" si="2"/>
        <v>176.66666666666666</v>
      </c>
      <c r="H21" s="2">
        <f t="shared" si="3"/>
        <v>166.66666666666683</v>
      </c>
    </row>
    <row r="22" spans="1:8" ht="18" x14ac:dyDescent="0.35">
      <c r="A22" s="2">
        <f t="shared" si="0"/>
        <v>166.66666666666683</v>
      </c>
      <c r="B22" s="6">
        <f t="shared" si="4"/>
        <v>6</v>
      </c>
      <c r="C22" s="14">
        <f t="shared" si="5"/>
        <v>31</v>
      </c>
      <c r="D22" s="13">
        <f t="shared" si="6"/>
        <v>45321</v>
      </c>
      <c r="E22" s="2">
        <f t="shared" si="1"/>
        <v>166.66666666666666</v>
      </c>
      <c r="F22" s="2">
        <f t="shared" si="7"/>
        <v>5.1666666666666714</v>
      </c>
      <c r="G22" s="7">
        <f t="shared" si="2"/>
        <v>171.83333333333331</v>
      </c>
      <c r="H22" s="2">
        <f t="shared" si="3"/>
        <v>1.7053025658242404E-13</v>
      </c>
    </row>
    <row r="23" spans="1:8" ht="18" x14ac:dyDescent="0.35">
      <c r="A23" s="2" t="str">
        <f t="shared" si="0"/>
        <v/>
      </c>
      <c r="B23" s="6" t="str">
        <f t="shared" si="4"/>
        <v/>
      </c>
      <c r="C23" s="14" t="str">
        <f t="shared" si="5"/>
        <v/>
      </c>
      <c r="D23" s="13" t="str">
        <f t="shared" si="6"/>
        <v/>
      </c>
      <c r="E23" s="2" t="str">
        <f t="shared" si="1"/>
        <v/>
      </c>
      <c r="F23" s="2" t="str">
        <f t="shared" si="7"/>
        <v/>
      </c>
      <c r="G23" s="7" t="str">
        <f t="shared" si="2"/>
        <v/>
      </c>
      <c r="H23" s="2" t="str">
        <f t="shared" si="3"/>
        <v/>
      </c>
    </row>
    <row r="24" spans="1:8" ht="18" x14ac:dyDescent="0.35">
      <c r="A24" s="2" t="str">
        <f t="shared" si="0"/>
        <v/>
      </c>
      <c r="B24" s="6" t="str">
        <f t="shared" si="4"/>
        <v/>
      </c>
      <c r="C24" s="14" t="str">
        <f t="shared" si="5"/>
        <v/>
      </c>
      <c r="D24" s="13" t="str">
        <f t="shared" si="6"/>
        <v/>
      </c>
      <c r="E24" s="2" t="str">
        <f t="shared" si="1"/>
        <v/>
      </c>
      <c r="F24" s="2" t="str">
        <f t="shared" si="7"/>
        <v/>
      </c>
      <c r="G24" s="7" t="str">
        <f t="shared" si="2"/>
        <v/>
      </c>
      <c r="H24" s="2" t="str">
        <f t="shared" si="3"/>
        <v/>
      </c>
    </row>
    <row r="25" spans="1:8" ht="18" x14ac:dyDescent="0.35">
      <c r="A25" s="2" t="str">
        <f t="shared" si="0"/>
        <v/>
      </c>
      <c r="B25" s="6" t="str">
        <f t="shared" si="4"/>
        <v/>
      </c>
      <c r="C25" s="14" t="str">
        <f t="shared" si="5"/>
        <v/>
      </c>
      <c r="D25" s="13" t="str">
        <f t="shared" si="6"/>
        <v/>
      </c>
      <c r="E25" s="2" t="str">
        <f t="shared" si="1"/>
        <v/>
      </c>
      <c r="F25" s="2" t="str">
        <f t="shared" si="7"/>
        <v/>
      </c>
      <c r="G25" s="7" t="str">
        <f t="shared" si="2"/>
        <v/>
      </c>
      <c r="H25" s="2" t="str">
        <f t="shared" si="3"/>
        <v/>
      </c>
    </row>
    <row r="26" spans="1:8" ht="18" x14ac:dyDescent="0.35">
      <c r="A26" s="2" t="str">
        <f t="shared" si="0"/>
        <v/>
      </c>
      <c r="B26" s="6" t="str">
        <f t="shared" si="4"/>
        <v/>
      </c>
      <c r="C26" s="14" t="str">
        <f t="shared" si="5"/>
        <v/>
      </c>
      <c r="D26" s="13" t="str">
        <f t="shared" si="6"/>
        <v/>
      </c>
      <c r="E26" s="2" t="str">
        <f t="shared" si="1"/>
        <v/>
      </c>
      <c r="F26" s="2" t="str">
        <f t="shared" si="7"/>
        <v/>
      </c>
      <c r="G26" s="7" t="str">
        <f t="shared" si="2"/>
        <v/>
      </c>
      <c r="H26" s="2" t="str">
        <f t="shared" si="3"/>
        <v/>
      </c>
    </row>
    <row r="27" spans="1:8" ht="18" x14ac:dyDescent="0.35">
      <c r="A27" s="2" t="str">
        <f t="shared" si="0"/>
        <v/>
      </c>
      <c r="B27" s="6" t="str">
        <f t="shared" si="4"/>
        <v/>
      </c>
      <c r="C27" s="14" t="str">
        <f t="shared" si="5"/>
        <v/>
      </c>
      <c r="D27" s="13" t="str">
        <f t="shared" si="6"/>
        <v/>
      </c>
      <c r="E27" s="2" t="str">
        <f t="shared" si="1"/>
        <v/>
      </c>
      <c r="F27" s="2" t="str">
        <f t="shared" si="7"/>
        <v/>
      </c>
      <c r="G27" s="7" t="str">
        <f t="shared" si="2"/>
        <v/>
      </c>
      <c r="H27" s="2" t="str">
        <f t="shared" si="3"/>
        <v/>
      </c>
    </row>
    <row r="28" spans="1:8" ht="18" x14ac:dyDescent="0.35">
      <c r="A28" s="2" t="str">
        <f t="shared" si="0"/>
        <v/>
      </c>
      <c r="B28" s="6" t="str">
        <f t="shared" si="4"/>
        <v/>
      </c>
      <c r="C28" s="14" t="str">
        <f t="shared" si="5"/>
        <v/>
      </c>
      <c r="D28" s="13" t="str">
        <f t="shared" si="6"/>
        <v/>
      </c>
      <c r="E28" s="2" t="str">
        <f t="shared" si="1"/>
        <v/>
      </c>
      <c r="F28" s="2" t="str">
        <f t="shared" si="7"/>
        <v/>
      </c>
      <c r="G28" s="7" t="str">
        <f t="shared" si="2"/>
        <v/>
      </c>
      <c r="H28" s="2" t="str">
        <f t="shared" si="3"/>
        <v/>
      </c>
    </row>
    <row r="29" spans="1:8" ht="18" x14ac:dyDescent="0.35">
      <c r="A29" s="2" t="str">
        <f t="shared" si="0"/>
        <v/>
      </c>
      <c r="B29" s="6" t="str">
        <f t="shared" si="4"/>
        <v/>
      </c>
      <c r="C29" s="14" t="str">
        <f t="shared" si="5"/>
        <v/>
      </c>
      <c r="D29" s="13" t="str">
        <f t="shared" si="6"/>
        <v/>
      </c>
      <c r="E29" s="2" t="str">
        <f t="shared" si="1"/>
        <v/>
      </c>
      <c r="F29" s="2" t="str">
        <f t="shared" si="7"/>
        <v/>
      </c>
      <c r="G29" s="7" t="str">
        <f t="shared" si="2"/>
        <v/>
      </c>
      <c r="H29" s="2" t="str">
        <f t="shared" si="3"/>
        <v/>
      </c>
    </row>
    <row r="30" spans="1:8" ht="18" x14ac:dyDescent="0.35">
      <c r="A30" s="2" t="str">
        <f t="shared" si="0"/>
        <v/>
      </c>
      <c r="B30" s="6" t="str">
        <f t="shared" si="4"/>
        <v/>
      </c>
      <c r="C30" s="14" t="str">
        <f t="shared" si="5"/>
        <v/>
      </c>
      <c r="D30" s="13" t="str">
        <f t="shared" si="6"/>
        <v/>
      </c>
      <c r="E30" s="2" t="str">
        <f t="shared" si="1"/>
        <v/>
      </c>
      <c r="F30" s="2" t="str">
        <f t="shared" si="7"/>
        <v/>
      </c>
      <c r="G30" s="7" t="str">
        <f t="shared" si="2"/>
        <v/>
      </c>
      <c r="H30" s="2" t="str">
        <f t="shared" si="3"/>
        <v/>
      </c>
    </row>
    <row r="31" spans="1:8" ht="18" x14ac:dyDescent="0.35">
      <c r="A31" s="2" t="str">
        <f t="shared" si="0"/>
        <v/>
      </c>
      <c r="B31" s="6" t="str">
        <f t="shared" si="4"/>
        <v/>
      </c>
      <c r="C31" s="14" t="str">
        <f t="shared" si="5"/>
        <v/>
      </c>
      <c r="D31" s="13" t="str">
        <f t="shared" si="6"/>
        <v/>
      </c>
      <c r="E31" s="2" t="str">
        <f t="shared" si="1"/>
        <v/>
      </c>
      <c r="F31" s="2" t="str">
        <f t="shared" si="7"/>
        <v/>
      </c>
      <c r="G31" s="7" t="str">
        <f t="shared" si="2"/>
        <v/>
      </c>
      <c r="H31" s="2" t="str">
        <f t="shared" si="3"/>
        <v/>
      </c>
    </row>
    <row r="32" spans="1:8" ht="18" x14ac:dyDescent="0.35">
      <c r="A32" s="2" t="str">
        <f t="shared" si="0"/>
        <v/>
      </c>
      <c r="B32" s="6" t="str">
        <f t="shared" si="4"/>
        <v/>
      </c>
      <c r="C32" s="14" t="str">
        <f t="shared" si="5"/>
        <v/>
      </c>
      <c r="D32" s="13" t="str">
        <f t="shared" si="6"/>
        <v/>
      </c>
      <c r="E32" s="2" t="str">
        <f t="shared" si="1"/>
        <v/>
      </c>
      <c r="F32" s="2" t="str">
        <f t="shared" si="7"/>
        <v/>
      </c>
      <c r="G32" s="7" t="str">
        <f t="shared" si="2"/>
        <v/>
      </c>
      <c r="H32" s="2" t="str">
        <f t="shared" si="3"/>
        <v/>
      </c>
    </row>
    <row r="33" spans="1:8" ht="18" x14ac:dyDescent="0.35">
      <c r="A33" s="2" t="str">
        <f t="shared" si="0"/>
        <v/>
      </c>
      <c r="B33" s="6" t="str">
        <f t="shared" si="4"/>
        <v/>
      </c>
      <c r="C33" s="14" t="str">
        <f t="shared" si="5"/>
        <v/>
      </c>
      <c r="D33" s="13" t="str">
        <f t="shared" si="6"/>
        <v/>
      </c>
      <c r="E33" s="2" t="str">
        <f t="shared" si="1"/>
        <v/>
      </c>
      <c r="F33" s="2" t="str">
        <f t="shared" si="7"/>
        <v/>
      </c>
      <c r="G33" s="7" t="str">
        <f t="shared" si="2"/>
        <v/>
      </c>
      <c r="H33" s="2" t="str">
        <f t="shared" si="3"/>
        <v/>
      </c>
    </row>
    <row r="34" spans="1:8" ht="18" x14ac:dyDescent="0.35">
      <c r="A34" s="2" t="str">
        <f t="shared" si="0"/>
        <v/>
      </c>
      <c r="B34" s="6" t="str">
        <f t="shared" si="4"/>
        <v/>
      </c>
      <c r="C34" s="14" t="str">
        <f t="shared" si="5"/>
        <v/>
      </c>
      <c r="D34" s="13" t="str">
        <f t="shared" si="6"/>
        <v/>
      </c>
      <c r="E34" s="2" t="str">
        <f t="shared" si="1"/>
        <v/>
      </c>
      <c r="F34" s="2" t="str">
        <f t="shared" si="7"/>
        <v/>
      </c>
      <c r="G34" s="7" t="str">
        <f t="shared" si="2"/>
        <v/>
      </c>
      <c r="H34" s="2" t="str">
        <f t="shared" si="3"/>
        <v/>
      </c>
    </row>
    <row r="35" spans="1:8" ht="18" x14ac:dyDescent="0.35">
      <c r="A35" s="2" t="str">
        <f t="shared" si="0"/>
        <v/>
      </c>
      <c r="B35" s="6" t="str">
        <f t="shared" si="4"/>
        <v/>
      </c>
      <c r="C35" s="14" t="str">
        <f t="shared" si="5"/>
        <v/>
      </c>
      <c r="D35" s="13" t="str">
        <f t="shared" si="6"/>
        <v/>
      </c>
      <c r="E35" s="2" t="str">
        <f t="shared" si="1"/>
        <v/>
      </c>
      <c r="F35" s="2" t="str">
        <f t="shared" si="7"/>
        <v/>
      </c>
      <c r="G35" s="7" t="str">
        <f t="shared" si="2"/>
        <v/>
      </c>
      <c r="H35" s="2" t="str">
        <f t="shared" si="3"/>
        <v/>
      </c>
    </row>
    <row r="36" spans="1:8" ht="18" x14ac:dyDescent="0.35">
      <c r="A36" s="2" t="str">
        <f t="shared" si="0"/>
        <v/>
      </c>
      <c r="B36" s="6" t="str">
        <f t="shared" si="4"/>
        <v/>
      </c>
      <c r="C36" s="14" t="str">
        <f t="shared" si="5"/>
        <v/>
      </c>
      <c r="D36" s="13" t="str">
        <f t="shared" si="6"/>
        <v/>
      </c>
      <c r="E36" s="2" t="str">
        <f t="shared" si="1"/>
        <v/>
      </c>
      <c r="F36" s="2" t="str">
        <f t="shared" si="7"/>
        <v/>
      </c>
      <c r="G36" s="7" t="str">
        <f t="shared" si="2"/>
        <v/>
      </c>
      <c r="H36" s="2" t="str">
        <f t="shared" si="3"/>
        <v/>
      </c>
    </row>
    <row r="37" spans="1:8" ht="18" x14ac:dyDescent="0.35">
      <c r="A37" s="2" t="str">
        <f t="shared" si="0"/>
        <v/>
      </c>
      <c r="B37" s="6" t="str">
        <f t="shared" si="4"/>
        <v/>
      </c>
      <c r="C37" s="14" t="str">
        <f t="shared" si="5"/>
        <v/>
      </c>
      <c r="D37" s="13" t="str">
        <f t="shared" si="6"/>
        <v/>
      </c>
      <c r="E37" s="2" t="str">
        <f t="shared" si="1"/>
        <v/>
      </c>
      <c r="F37" s="2" t="str">
        <f t="shared" si="7"/>
        <v/>
      </c>
      <c r="G37" s="7" t="str">
        <f t="shared" si="2"/>
        <v/>
      </c>
      <c r="H37" s="2" t="str">
        <f t="shared" si="3"/>
        <v/>
      </c>
    </row>
    <row r="38" spans="1:8" ht="18" x14ac:dyDescent="0.35">
      <c r="A38" s="2" t="str">
        <f t="shared" si="0"/>
        <v/>
      </c>
      <c r="B38" s="6" t="str">
        <f t="shared" si="4"/>
        <v/>
      </c>
      <c r="C38" s="14" t="str">
        <f t="shared" si="5"/>
        <v/>
      </c>
      <c r="D38" s="13" t="str">
        <f t="shared" si="6"/>
        <v/>
      </c>
      <c r="E38" s="2" t="str">
        <f t="shared" si="1"/>
        <v/>
      </c>
      <c r="F38" s="2" t="str">
        <f t="shared" si="7"/>
        <v/>
      </c>
      <c r="G38" s="7" t="str">
        <f t="shared" si="2"/>
        <v/>
      </c>
      <c r="H38" s="2" t="str">
        <f t="shared" si="3"/>
        <v/>
      </c>
    </row>
    <row r="39" spans="1:8" ht="18" x14ac:dyDescent="0.35">
      <c r="A39" s="2" t="str">
        <f t="shared" si="0"/>
        <v/>
      </c>
      <c r="B39" s="6" t="str">
        <f t="shared" si="4"/>
        <v/>
      </c>
      <c r="C39" s="14" t="str">
        <f t="shared" si="5"/>
        <v/>
      </c>
      <c r="D39" s="13" t="str">
        <f t="shared" si="6"/>
        <v/>
      </c>
      <c r="E39" s="2" t="str">
        <f t="shared" si="1"/>
        <v/>
      </c>
      <c r="F39" s="2" t="str">
        <f t="shared" si="7"/>
        <v/>
      </c>
      <c r="G39" s="7" t="str">
        <f t="shared" si="2"/>
        <v/>
      </c>
      <c r="H39" s="2" t="str">
        <f t="shared" si="3"/>
        <v/>
      </c>
    </row>
    <row r="40" spans="1:8" ht="18" x14ac:dyDescent="0.35">
      <c r="A40" s="2" t="str">
        <f t="shared" si="0"/>
        <v/>
      </c>
      <c r="B40" s="6" t="str">
        <f t="shared" si="4"/>
        <v/>
      </c>
      <c r="C40" s="14" t="str">
        <f t="shared" si="5"/>
        <v/>
      </c>
      <c r="D40" s="13" t="str">
        <f t="shared" si="6"/>
        <v/>
      </c>
      <c r="E40" s="2" t="str">
        <f t="shared" si="1"/>
        <v/>
      </c>
      <c r="F40" s="2" t="str">
        <f t="shared" si="7"/>
        <v/>
      </c>
      <c r="G40" s="7" t="str">
        <f t="shared" si="2"/>
        <v/>
      </c>
      <c r="H40" s="2" t="str">
        <f t="shared" si="3"/>
        <v/>
      </c>
    </row>
    <row r="41" spans="1:8" ht="18" x14ac:dyDescent="0.35">
      <c r="A41" s="2" t="str">
        <f t="shared" si="0"/>
        <v/>
      </c>
      <c r="B41" s="6" t="str">
        <f t="shared" si="4"/>
        <v/>
      </c>
      <c r="C41" s="14" t="str">
        <f t="shared" si="5"/>
        <v/>
      </c>
      <c r="D41" s="13" t="str">
        <f t="shared" si="6"/>
        <v/>
      </c>
      <c r="E41" s="2" t="str">
        <f t="shared" si="1"/>
        <v/>
      </c>
      <c r="F41" s="2" t="str">
        <f t="shared" si="7"/>
        <v/>
      </c>
      <c r="G41" s="7" t="str">
        <f t="shared" si="2"/>
        <v/>
      </c>
      <c r="H41" s="2" t="str">
        <f t="shared" si="3"/>
        <v/>
      </c>
    </row>
    <row r="42" spans="1:8" ht="18" x14ac:dyDescent="0.35">
      <c r="A42" s="2" t="str">
        <f t="shared" si="0"/>
        <v/>
      </c>
      <c r="B42" s="6" t="str">
        <f t="shared" si="4"/>
        <v/>
      </c>
      <c r="C42" s="14" t="str">
        <f t="shared" si="5"/>
        <v/>
      </c>
      <c r="D42" s="13" t="str">
        <f t="shared" si="6"/>
        <v/>
      </c>
      <c r="E42" s="2" t="str">
        <f t="shared" si="1"/>
        <v/>
      </c>
      <c r="F42" s="2" t="str">
        <f t="shared" si="7"/>
        <v/>
      </c>
      <c r="G42" s="7" t="str">
        <f t="shared" si="2"/>
        <v/>
      </c>
      <c r="H42" s="2" t="str">
        <f t="shared" si="3"/>
        <v/>
      </c>
    </row>
    <row r="43" spans="1:8" ht="18" x14ac:dyDescent="0.35">
      <c r="A43" s="2" t="str">
        <f t="shared" si="0"/>
        <v/>
      </c>
      <c r="B43" s="6" t="str">
        <f t="shared" si="4"/>
        <v/>
      </c>
      <c r="C43" s="14" t="str">
        <f t="shared" si="5"/>
        <v/>
      </c>
      <c r="D43" s="13" t="str">
        <f t="shared" si="6"/>
        <v/>
      </c>
      <c r="E43" s="2" t="str">
        <f t="shared" si="1"/>
        <v/>
      </c>
      <c r="F43" s="2" t="str">
        <f t="shared" si="7"/>
        <v/>
      </c>
      <c r="G43" s="7" t="str">
        <f t="shared" si="2"/>
        <v/>
      </c>
      <c r="H43" s="2" t="str">
        <f t="shared" si="3"/>
        <v/>
      </c>
    </row>
    <row r="44" spans="1:8" ht="18" x14ac:dyDescent="0.35">
      <c r="A44" s="2" t="str">
        <f t="shared" si="0"/>
        <v/>
      </c>
      <c r="B44" s="6" t="str">
        <f t="shared" si="4"/>
        <v/>
      </c>
      <c r="C44" s="14" t="str">
        <f t="shared" si="5"/>
        <v/>
      </c>
      <c r="D44" s="13" t="str">
        <f t="shared" si="6"/>
        <v/>
      </c>
      <c r="E44" s="2" t="str">
        <f t="shared" si="1"/>
        <v/>
      </c>
      <c r="F44" s="2" t="str">
        <f t="shared" si="7"/>
        <v/>
      </c>
      <c r="G44" s="7" t="str">
        <f t="shared" si="2"/>
        <v/>
      </c>
      <c r="H44" s="2" t="str">
        <f t="shared" si="3"/>
        <v/>
      </c>
    </row>
    <row r="45" spans="1:8" ht="18" x14ac:dyDescent="0.35">
      <c r="A45" s="2" t="str">
        <f t="shared" si="0"/>
        <v/>
      </c>
      <c r="B45" s="6" t="str">
        <f t="shared" si="4"/>
        <v/>
      </c>
      <c r="C45" s="14" t="str">
        <f t="shared" si="5"/>
        <v/>
      </c>
      <c r="D45" s="13" t="str">
        <f t="shared" si="6"/>
        <v/>
      </c>
      <c r="E45" s="2" t="str">
        <f t="shared" si="1"/>
        <v/>
      </c>
      <c r="F45" s="2" t="str">
        <f t="shared" si="7"/>
        <v/>
      </c>
      <c r="G45" s="7" t="str">
        <f t="shared" si="2"/>
        <v/>
      </c>
      <c r="H45" s="2" t="str">
        <f t="shared" si="3"/>
        <v/>
      </c>
    </row>
    <row r="46" spans="1:8" ht="18" x14ac:dyDescent="0.35">
      <c r="A46" s="2" t="str">
        <f t="shared" si="0"/>
        <v/>
      </c>
      <c r="B46" s="6" t="str">
        <f t="shared" si="4"/>
        <v/>
      </c>
      <c r="C46" s="14" t="str">
        <f t="shared" si="5"/>
        <v/>
      </c>
      <c r="D46" s="13" t="str">
        <f t="shared" si="6"/>
        <v/>
      </c>
      <c r="E46" s="2" t="str">
        <f t="shared" si="1"/>
        <v/>
      </c>
      <c r="F46" s="2" t="str">
        <f t="shared" si="7"/>
        <v/>
      </c>
      <c r="G46" s="7" t="str">
        <f t="shared" si="2"/>
        <v/>
      </c>
      <c r="H46" s="2" t="str">
        <f t="shared" si="3"/>
        <v/>
      </c>
    </row>
    <row r="47" spans="1:8" ht="18" x14ac:dyDescent="0.35">
      <c r="A47" s="2" t="str">
        <f t="shared" si="0"/>
        <v/>
      </c>
      <c r="B47" s="6" t="str">
        <f t="shared" si="4"/>
        <v/>
      </c>
      <c r="C47" s="14" t="str">
        <f t="shared" si="5"/>
        <v/>
      </c>
      <c r="D47" s="13" t="str">
        <f t="shared" si="6"/>
        <v/>
      </c>
      <c r="E47" s="2" t="str">
        <f t="shared" si="1"/>
        <v/>
      </c>
      <c r="F47" s="2" t="str">
        <f t="shared" si="7"/>
        <v/>
      </c>
      <c r="G47" s="7" t="str">
        <f t="shared" si="2"/>
        <v/>
      </c>
      <c r="H47" s="2" t="str">
        <f t="shared" si="3"/>
        <v/>
      </c>
    </row>
    <row r="48" spans="1:8" ht="18" x14ac:dyDescent="0.35">
      <c r="A48" s="2" t="str">
        <f t="shared" si="0"/>
        <v/>
      </c>
      <c r="B48" s="6" t="str">
        <f t="shared" si="4"/>
        <v/>
      </c>
      <c r="C48" s="14" t="str">
        <f t="shared" si="5"/>
        <v/>
      </c>
      <c r="D48" s="13" t="str">
        <f t="shared" si="6"/>
        <v/>
      </c>
      <c r="E48" s="2" t="str">
        <f t="shared" si="1"/>
        <v/>
      </c>
      <c r="F48" s="2" t="str">
        <f t="shared" si="7"/>
        <v/>
      </c>
      <c r="G48" s="7" t="str">
        <f t="shared" si="2"/>
        <v/>
      </c>
      <c r="H48" s="2" t="str">
        <f t="shared" si="3"/>
        <v/>
      </c>
    </row>
    <row r="49" spans="1:8" ht="18" x14ac:dyDescent="0.35">
      <c r="A49" s="2" t="str">
        <f t="shared" si="0"/>
        <v/>
      </c>
      <c r="B49" s="6" t="str">
        <f t="shared" si="4"/>
        <v/>
      </c>
      <c r="C49" s="14" t="str">
        <f t="shared" si="5"/>
        <v/>
      </c>
      <c r="D49" s="13" t="str">
        <f t="shared" si="6"/>
        <v/>
      </c>
      <c r="E49" s="2" t="str">
        <f t="shared" si="1"/>
        <v/>
      </c>
      <c r="F49" s="2" t="str">
        <f t="shared" si="7"/>
        <v/>
      </c>
      <c r="G49" s="7" t="str">
        <f t="shared" si="2"/>
        <v/>
      </c>
      <c r="H49" s="2" t="str">
        <f t="shared" si="3"/>
        <v/>
      </c>
    </row>
    <row r="50" spans="1:8" ht="18" x14ac:dyDescent="0.35">
      <c r="A50" s="2" t="str">
        <f t="shared" si="0"/>
        <v/>
      </c>
      <c r="B50" s="6" t="str">
        <f t="shared" si="4"/>
        <v/>
      </c>
      <c r="C50" s="14" t="str">
        <f t="shared" si="5"/>
        <v/>
      </c>
      <c r="D50" s="13" t="str">
        <f t="shared" si="6"/>
        <v/>
      </c>
      <c r="E50" s="2" t="str">
        <f t="shared" si="1"/>
        <v/>
      </c>
      <c r="F50" s="2" t="str">
        <f t="shared" si="7"/>
        <v/>
      </c>
      <c r="G50" s="7" t="str">
        <f t="shared" si="2"/>
        <v/>
      </c>
      <c r="H50" s="2" t="str">
        <f t="shared" si="3"/>
        <v/>
      </c>
    </row>
    <row r="51" spans="1:8" ht="18" x14ac:dyDescent="0.35">
      <c r="A51" s="2" t="str">
        <f t="shared" si="0"/>
        <v/>
      </c>
      <c r="B51" s="6" t="str">
        <f t="shared" si="4"/>
        <v/>
      </c>
      <c r="C51" s="14" t="str">
        <f t="shared" si="5"/>
        <v/>
      </c>
      <c r="D51" s="13" t="str">
        <f t="shared" si="6"/>
        <v/>
      </c>
      <c r="E51" s="2" t="str">
        <f t="shared" si="1"/>
        <v/>
      </c>
      <c r="F51" s="2" t="str">
        <f t="shared" si="7"/>
        <v/>
      </c>
      <c r="G51" s="7" t="str">
        <f t="shared" si="2"/>
        <v/>
      </c>
      <c r="H51" s="2" t="str">
        <f t="shared" si="3"/>
        <v/>
      </c>
    </row>
    <row r="52" spans="1:8" ht="18" x14ac:dyDescent="0.35">
      <c r="A52" s="2" t="str">
        <f t="shared" si="0"/>
        <v/>
      </c>
      <c r="B52" s="6" t="str">
        <f t="shared" si="4"/>
        <v/>
      </c>
      <c r="C52" s="14" t="str">
        <f t="shared" si="5"/>
        <v/>
      </c>
      <c r="D52" s="13" t="str">
        <f t="shared" si="6"/>
        <v/>
      </c>
      <c r="E52" s="2" t="str">
        <f t="shared" si="1"/>
        <v/>
      </c>
      <c r="F52" s="2" t="str">
        <f t="shared" si="7"/>
        <v/>
      </c>
      <c r="G52" s="7" t="str">
        <f t="shared" si="2"/>
        <v/>
      </c>
      <c r="H52" s="2" t="str">
        <f t="shared" si="3"/>
        <v/>
      </c>
    </row>
    <row r="53" spans="1:8" ht="18" x14ac:dyDescent="0.35">
      <c r="A53" s="2" t="str">
        <f t="shared" si="0"/>
        <v/>
      </c>
      <c r="B53" s="6" t="str">
        <f t="shared" si="4"/>
        <v/>
      </c>
      <c r="C53" s="14" t="str">
        <f t="shared" si="5"/>
        <v/>
      </c>
      <c r="D53" s="13" t="str">
        <f t="shared" si="6"/>
        <v/>
      </c>
      <c r="E53" s="2" t="str">
        <f t="shared" si="1"/>
        <v/>
      </c>
      <c r="F53" s="2" t="str">
        <f t="shared" si="7"/>
        <v/>
      </c>
      <c r="G53" s="7" t="str">
        <f t="shared" si="2"/>
        <v/>
      </c>
      <c r="H53" s="2" t="str">
        <f t="shared" si="3"/>
        <v/>
      </c>
    </row>
    <row r="54" spans="1:8" ht="18" x14ac:dyDescent="0.35">
      <c r="A54" s="2" t="str">
        <f t="shared" si="0"/>
        <v/>
      </c>
      <c r="B54" s="6" t="str">
        <f t="shared" si="4"/>
        <v/>
      </c>
      <c r="C54" s="14" t="str">
        <f t="shared" si="5"/>
        <v/>
      </c>
      <c r="D54" s="13" t="str">
        <f t="shared" si="6"/>
        <v/>
      </c>
      <c r="E54" s="2" t="str">
        <f t="shared" si="1"/>
        <v/>
      </c>
      <c r="F54" s="2" t="str">
        <f t="shared" si="7"/>
        <v/>
      </c>
      <c r="G54" s="7" t="str">
        <f t="shared" si="2"/>
        <v/>
      </c>
      <c r="H54" s="2" t="str">
        <f t="shared" si="3"/>
        <v/>
      </c>
    </row>
    <row r="55" spans="1:8" ht="18" x14ac:dyDescent="0.35">
      <c r="A55" s="2" t="str">
        <f t="shared" si="0"/>
        <v/>
      </c>
      <c r="B55" s="6" t="str">
        <f t="shared" si="4"/>
        <v/>
      </c>
      <c r="C55" s="14" t="str">
        <f t="shared" si="5"/>
        <v/>
      </c>
      <c r="D55" s="13" t="str">
        <f t="shared" si="6"/>
        <v/>
      </c>
      <c r="E55" s="2" t="str">
        <f t="shared" si="1"/>
        <v/>
      </c>
      <c r="F55" s="2" t="str">
        <f t="shared" si="7"/>
        <v/>
      </c>
      <c r="G55" s="7" t="str">
        <f t="shared" si="2"/>
        <v/>
      </c>
      <c r="H55" s="2" t="str">
        <f t="shared" si="3"/>
        <v/>
      </c>
    </row>
    <row r="56" spans="1:8" ht="18" x14ac:dyDescent="0.35">
      <c r="A56" s="2" t="str">
        <f t="shared" si="0"/>
        <v/>
      </c>
      <c r="B56" s="6" t="str">
        <f t="shared" si="4"/>
        <v/>
      </c>
      <c r="C56" s="14" t="str">
        <f t="shared" si="5"/>
        <v/>
      </c>
      <c r="D56" s="13" t="str">
        <f t="shared" si="6"/>
        <v/>
      </c>
      <c r="E56" s="2" t="str">
        <f t="shared" si="1"/>
        <v/>
      </c>
      <c r="F56" s="2" t="str">
        <f t="shared" si="7"/>
        <v/>
      </c>
      <c r="G56" s="7" t="str">
        <f t="shared" si="2"/>
        <v/>
      </c>
      <c r="H56" s="2" t="str">
        <f t="shared" si="3"/>
        <v/>
      </c>
    </row>
    <row r="57" spans="1:8" ht="18" x14ac:dyDescent="0.35">
      <c r="A57" s="2" t="str">
        <f t="shared" si="0"/>
        <v/>
      </c>
      <c r="B57" s="6" t="str">
        <f t="shared" si="4"/>
        <v/>
      </c>
      <c r="C57" s="14" t="str">
        <f t="shared" si="5"/>
        <v/>
      </c>
      <c r="D57" s="13" t="str">
        <f t="shared" si="6"/>
        <v/>
      </c>
      <c r="E57" s="2" t="str">
        <f t="shared" si="1"/>
        <v/>
      </c>
      <c r="F57" s="2" t="str">
        <f t="shared" si="7"/>
        <v/>
      </c>
      <c r="G57" s="7" t="str">
        <f t="shared" si="2"/>
        <v/>
      </c>
      <c r="H57" s="2" t="str">
        <f t="shared" si="3"/>
        <v/>
      </c>
    </row>
    <row r="58" spans="1:8" ht="18" x14ac:dyDescent="0.35">
      <c r="A58" s="2" t="str">
        <f t="shared" si="0"/>
        <v/>
      </c>
      <c r="B58" s="6" t="str">
        <f t="shared" si="4"/>
        <v/>
      </c>
      <c r="C58" s="14" t="str">
        <f t="shared" si="5"/>
        <v/>
      </c>
      <c r="D58" s="13" t="str">
        <f t="shared" si="6"/>
        <v/>
      </c>
      <c r="E58" s="2" t="str">
        <f t="shared" si="1"/>
        <v/>
      </c>
      <c r="F58" s="2" t="str">
        <f t="shared" si="7"/>
        <v/>
      </c>
      <c r="G58" s="7" t="str">
        <f t="shared" si="2"/>
        <v/>
      </c>
      <c r="H58" s="2" t="str">
        <f t="shared" si="3"/>
        <v/>
      </c>
    </row>
    <row r="59" spans="1:8" ht="18" x14ac:dyDescent="0.35">
      <c r="A59" s="2" t="str">
        <f t="shared" si="0"/>
        <v/>
      </c>
      <c r="B59" s="6" t="str">
        <f t="shared" si="4"/>
        <v/>
      </c>
      <c r="C59" s="14" t="str">
        <f t="shared" si="5"/>
        <v/>
      </c>
      <c r="D59" s="13" t="str">
        <f t="shared" si="6"/>
        <v/>
      </c>
      <c r="E59" s="2" t="str">
        <f t="shared" si="1"/>
        <v/>
      </c>
      <c r="F59" s="2" t="str">
        <f t="shared" si="7"/>
        <v/>
      </c>
      <c r="G59" s="7" t="str">
        <f t="shared" si="2"/>
        <v/>
      </c>
      <c r="H59" s="2" t="str">
        <f t="shared" si="3"/>
        <v/>
      </c>
    </row>
    <row r="60" spans="1:8" ht="18" x14ac:dyDescent="0.35">
      <c r="A60" s="2" t="str">
        <f t="shared" si="0"/>
        <v/>
      </c>
      <c r="B60" s="6" t="str">
        <f t="shared" si="4"/>
        <v/>
      </c>
      <c r="C60" s="14" t="str">
        <f t="shared" si="5"/>
        <v/>
      </c>
      <c r="D60" s="13" t="str">
        <f t="shared" si="6"/>
        <v/>
      </c>
      <c r="E60" s="2" t="str">
        <f t="shared" si="1"/>
        <v/>
      </c>
      <c r="F60" s="2" t="str">
        <f t="shared" si="7"/>
        <v/>
      </c>
      <c r="G60" s="7" t="str">
        <f t="shared" si="2"/>
        <v/>
      </c>
      <c r="H60" s="2" t="str">
        <f t="shared" si="3"/>
        <v/>
      </c>
    </row>
    <row r="61" spans="1:8" ht="18" x14ac:dyDescent="0.35">
      <c r="A61" s="2" t="str">
        <f t="shared" si="0"/>
        <v/>
      </c>
      <c r="B61" s="6" t="str">
        <f t="shared" si="4"/>
        <v/>
      </c>
      <c r="C61" s="14" t="str">
        <f t="shared" si="5"/>
        <v/>
      </c>
      <c r="D61" s="13" t="str">
        <f t="shared" si="6"/>
        <v/>
      </c>
      <c r="E61" s="2" t="str">
        <f t="shared" si="1"/>
        <v/>
      </c>
      <c r="F61" s="2" t="str">
        <f t="shared" si="7"/>
        <v/>
      </c>
      <c r="G61" s="7" t="str">
        <f t="shared" si="2"/>
        <v/>
      </c>
      <c r="H61" s="2" t="str">
        <f t="shared" si="3"/>
        <v/>
      </c>
    </row>
    <row r="62" spans="1:8" ht="18" x14ac:dyDescent="0.35">
      <c r="A62" s="2" t="str">
        <f t="shared" si="0"/>
        <v/>
      </c>
      <c r="B62" s="6" t="str">
        <f t="shared" si="4"/>
        <v/>
      </c>
      <c r="C62" s="14" t="str">
        <f t="shared" si="5"/>
        <v/>
      </c>
      <c r="D62" s="13" t="str">
        <f t="shared" si="6"/>
        <v/>
      </c>
      <c r="E62" s="2" t="str">
        <f t="shared" si="1"/>
        <v/>
      </c>
      <c r="F62" s="2" t="str">
        <f t="shared" si="7"/>
        <v/>
      </c>
      <c r="G62" s="7" t="str">
        <f t="shared" si="2"/>
        <v/>
      </c>
      <c r="H62" s="2" t="str">
        <f t="shared" si="3"/>
        <v/>
      </c>
    </row>
    <row r="63" spans="1:8" ht="18" x14ac:dyDescent="0.35">
      <c r="A63" s="2" t="str">
        <f t="shared" si="0"/>
        <v/>
      </c>
      <c r="B63" s="6" t="str">
        <f t="shared" si="4"/>
        <v/>
      </c>
      <c r="C63" s="14" t="str">
        <f t="shared" si="5"/>
        <v/>
      </c>
      <c r="D63" s="13" t="str">
        <f t="shared" si="6"/>
        <v/>
      </c>
      <c r="E63" s="2" t="str">
        <f t="shared" si="1"/>
        <v/>
      </c>
      <c r="F63" s="2" t="str">
        <f t="shared" si="7"/>
        <v/>
      </c>
      <c r="G63" s="7" t="str">
        <f t="shared" si="2"/>
        <v/>
      </c>
      <c r="H63" s="2" t="str">
        <f t="shared" si="3"/>
        <v/>
      </c>
    </row>
    <row r="64" spans="1:8" ht="18" x14ac:dyDescent="0.35">
      <c r="A64" s="2" t="str">
        <f t="shared" si="0"/>
        <v/>
      </c>
      <c r="B64" s="6" t="str">
        <f t="shared" si="4"/>
        <v/>
      </c>
      <c r="C64" s="14" t="str">
        <f t="shared" si="5"/>
        <v/>
      </c>
      <c r="D64" s="13" t="str">
        <f t="shared" si="6"/>
        <v/>
      </c>
      <c r="E64" s="2" t="str">
        <f t="shared" si="1"/>
        <v/>
      </c>
      <c r="F64" s="2" t="str">
        <f t="shared" si="7"/>
        <v/>
      </c>
      <c r="G64" s="7" t="str">
        <f t="shared" si="2"/>
        <v/>
      </c>
      <c r="H64" s="2" t="str">
        <f t="shared" si="3"/>
        <v/>
      </c>
    </row>
    <row r="65" spans="1:8" ht="18" x14ac:dyDescent="0.35">
      <c r="A65" s="2" t="str">
        <f t="shared" si="0"/>
        <v/>
      </c>
      <c r="B65" s="6" t="str">
        <f t="shared" si="4"/>
        <v/>
      </c>
      <c r="C65" s="14" t="str">
        <f t="shared" si="5"/>
        <v/>
      </c>
      <c r="D65" s="13" t="str">
        <f t="shared" si="6"/>
        <v/>
      </c>
      <c r="E65" s="2" t="str">
        <f t="shared" si="1"/>
        <v/>
      </c>
      <c r="F65" s="2" t="str">
        <f t="shared" si="7"/>
        <v/>
      </c>
      <c r="G65" s="7" t="str">
        <f t="shared" si="2"/>
        <v/>
      </c>
      <c r="H65" s="2" t="str">
        <f t="shared" si="3"/>
        <v/>
      </c>
    </row>
    <row r="66" spans="1:8" ht="18" x14ac:dyDescent="0.35">
      <c r="A66" s="2" t="str">
        <f t="shared" si="0"/>
        <v/>
      </c>
      <c r="B66" s="6" t="str">
        <f t="shared" si="4"/>
        <v/>
      </c>
      <c r="C66" s="14" t="str">
        <f t="shared" si="5"/>
        <v/>
      </c>
      <c r="D66" s="13" t="str">
        <f t="shared" si="6"/>
        <v/>
      </c>
      <c r="E66" s="2" t="str">
        <f t="shared" si="1"/>
        <v/>
      </c>
      <c r="F66" s="2" t="str">
        <f t="shared" si="7"/>
        <v/>
      </c>
      <c r="G66" s="7" t="str">
        <f t="shared" si="2"/>
        <v/>
      </c>
      <c r="H66" s="2" t="str">
        <f t="shared" si="3"/>
        <v/>
      </c>
    </row>
    <row r="67" spans="1:8" ht="18" x14ac:dyDescent="0.35">
      <c r="A67" s="2" t="str">
        <f t="shared" si="0"/>
        <v/>
      </c>
      <c r="B67" s="6" t="str">
        <f t="shared" si="4"/>
        <v/>
      </c>
      <c r="C67" s="14" t="str">
        <f t="shared" si="5"/>
        <v/>
      </c>
      <c r="D67" s="13" t="str">
        <f t="shared" si="6"/>
        <v/>
      </c>
      <c r="E67" s="2" t="str">
        <f t="shared" si="1"/>
        <v/>
      </c>
      <c r="F67" s="2" t="str">
        <f t="shared" si="7"/>
        <v/>
      </c>
      <c r="G67" s="7" t="str">
        <f t="shared" si="2"/>
        <v/>
      </c>
      <c r="H67" s="2" t="str">
        <f t="shared" si="3"/>
        <v/>
      </c>
    </row>
    <row r="68" spans="1:8" ht="18" x14ac:dyDescent="0.35">
      <c r="A68" s="2" t="str">
        <f t="shared" si="0"/>
        <v/>
      </c>
      <c r="B68" s="6" t="str">
        <f t="shared" si="4"/>
        <v/>
      </c>
      <c r="C68" s="14" t="str">
        <f t="shared" si="5"/>
        <v/>
      </c>
      <c r="D68" s="13" t="str">
        <f t="shared" si="6"/>
        <v/>
      </c>
      <c r="E68" s="2" t="str">
        <f t="shared" si="1"/>
        <v/>
      </c>
      <c r="F68" s="2" t="str">
        <f t="shared" si="7"/>
        <v/>
      </c>
      <c r="G68" s="7" t="str">
        <f t="shared" si="2"/>
        <v/>
      </c>
      <c r="H68" s="2" t="str">
        <f t="shared" si="3"/>
        <v/>
      </c>
    </row>
    <row r="69" spans="1:8" ht="18" x14ac:dyDescent="0.35">
      <c r="A69" s="2" t="str">
        <f t="shared" si="0"/>
        <v/>
      </c>
      <c r="B69" s="6" t="str">
        <f t="shared" si="4"/>
        <v/>
      </c>
      <c r="C69" s="14" t="str">
        <f t="shared" si="5"/>
        <v/>
      </c>
      <c r="D69" s="13" t="str">
        <f t="shared" si="6"/>
        <v/>
      </c>
      <c r="E69" s="2" t="str">
        <f t="shared" si="1"/>
        <v/>
      </c>
      <c r="F69" s="2" t="str">
        <f t="shared" si="7"/>
        <v/>
      </c>
      <c r="G69" s="7" t="str">
        <f t="shared" si="2"/>
        <v/>
      </c>
      <c r="H69" s="2" t="str">
        <f t="shared" si="3"/>
        <v/>
      </c>
    </row>
    <row r="70" spans="1:8" ht="18" x14ac:dyDescent="0.35">
      <c r="A70" s="2" t="str">
        <f t="shared" si="0"/>
        <v/>
      </c>
      <c r="B70" s="6" t="str">
        <f t="shared" si="4"/>
        <v/>
      </c>
      <c r="C70" s="14" t="str">
        <f t="shared" si="5"/>
        <v/>
      </c>
      <c r="D70" s="13" t="str">
        <f t="shared" si="6"/>
        <v/>
      </c>
      <c r="E70" s="2" t="str">
        <f t="shared" si="1"/>
        <v/>
      </c>
      <c r="F70" s="2" t="str">
        <f t="shared" si="7"/>
        <v/>
      </c>
      <c r="G70" s="7" t="str">
        <f t="shared" si="2"/>
        <v/>
      </c>
      <c r="H70" s="2" t="str">
        <f t="shared" si="3"/>
        <v/>
      </c>
    </row>
    <row r="71" spans="1:8" ht="18" x14ac:dyDescent="0.35">
      <c r="A71" s="2" t="str">
        <f t="shared" si="0"/>
        <v/>
      </c>
      <c r="B71" s="6" t="str">
        <f t="shared" si="4"/>
        <v/>
      </c>
      <c r="C71" s="14" t="str">
        <f t="shared" si="5"/>
        <v/>
      </c>
      <c r="D71" s="13" t="str">
        <f t="shared" si="6"/>
        <v/>
      </c>
      <c r="E71" s="2" t="str">
        <f t="shared" si="1"/>
        <v/>
      </c>
      <c r="F71" s="2" t="str">
        <f t="shared" si="7"/>
        <v/>
      </c>
      <c r="G71" s="7" t="str">
        <f t="shared" si="2"/>
        <v/>
      </c>
      <c r="H71" s="2" t="str">
        <f t="shared" si="3"/>
        <v/>
      </c>
    </row>
    <row r="72" spans="1:8" ht="18" x14ac:dyDescent="0.35">
      <c r="A72" s="2" t="str">
        <f t="shared" si="0"/>
        <v/>
      </c>
      <c r="B72" s="6" t="str">
        <f t="shared" si="4"/>
        <v/>
      </c>
      <c r="C72" s="14" t="str">
        <f t="shared" si="5"/>
        <v/>
      </c>
      <c r="D72" s="13" t="str">
        <f t="shared" si="6"/>
        <v/>
      </c>
      <c r="E72" s="2" t="str">
        <f t="shared" si="1"/>
        <v/>
      </c>
      <c r="F72" s="2" t="str">
        <f t="shared" si="7"/>
        <v/>
      </c>
      <c r="G72" s="7" t="str">
        <f t="shared" si="2"/>
        <v/>
      </c>
      <c r="H72" s="2" t="str">
        <f t="shared" si="3"/>
        <v/>
      </c>
    </row>
    <row r="73" spans="1:8" ht="18" x14ac:dyDescent="0.35">
      <c r="A73" s="2" t="str">
        <f t="shared" si="0"/>
        <v/>
      </c>
      <c r="B73" s="6" t="str">
        <f t="shared" si="4"/>
        <v/>
      </c>
      <c r="C73" s="14" t="str">
        <f t="shared" si="5"/>
        <v/>
      </c>
      <c r="D73" s="13" t="str">
        <f t="shared" si="6"/>
        <v/>
      </c>
      <c r="E73" s="2" t="str">
        <f t="shared" si="1"/>
        <v/>
      </c>
      <c r="F73" s="2" t="str">
        <f t="shared" si="7"/>
        <v/>
      </c>
      <c r="G73" s="7" t="str">
        <f t="shared" si="2"/>
        <v/>
      </c>
      <c r="H73" s="2" t="str">
        <f t="shared" si="3"/>
        <v/>
      </c>
    </row>
    <row r="74" spans="1:8" ht="18" x14ac:dyDescent="0.35">
      <c r="A74" s="2" t="str">
        <f t="shared" si="0"/>
        <v/>
      </c>
      <c r="B74" s="6" t="str">
        <f t="shared" si="4"/>
        <v/>
      </c>
      <c r="C74" s="14" t="str">
        <f t="shared" si="5"/>
        <v/>
      </c>
      <c r="D74" s="13" t="str">
        <f t="shared" si="6"/>
        <v/>
      </c>
      <c r="E74" s="2" t="str">
        <f t="shared" si="1"/>
        <v/>
      </c>
      <c r="F74" s="2" t="str">
        <f t="shared" si="7"/>
        <v/>
      </c>
      <c r="G74" s="7" t="str">
        <f t="shared" si="2"/>
        <v/>
      </c>
      <c r="H74" s="2" t="str">
        <f t="shared" si="3"/>
        <v/>
      </c>
    </row>
    <row r="75" spans="1:8" ht="18" x14ac:dyDescent="0.35">
      <c r="A75" s="2" t="str">
        <f t="shared" si="0"/>
        <v/>
      </c>
      <c r="B75" s="6" t="str">
        <f t="shared" si="4"/>
        <v/>
      </c>
      <c r="C75" s="14" t="str">
        <f t="shared" si="5"/>
        <v/>
      </c>
      <c r="D75" s="13" t="str">
        <f t="shared" si="6"/>
        <v/>
      </c>
      <c r="E75" s="2" t="str">
        <f t="shared" si="1"/>
        <v/>
      </c>
      <c r="F75" s="2" t="str">
        <f t="shared" si="7"/>
        <v/>
      </c>
      <c r="G75" s="7" t="str">
        <f t="shared" si="2"/>
        <v/>
      </c>
      <c r="H75" s="2" t="str">
        <f t="shared" si="3"/>
        <v/>
      </c>
    </row>
    <row r="76" spans="1:8" ht="18" x14ac:dyDescent="0.35">
      <c r="A76" s="2" t="str">
        <f t="shared" si="0"/>
        <v/>
      </c>
      <c r="B76" s="6" t="str">
        <f t="shared" si="4"/>
        <v/>
      </c>
      <c r="C76" s="14" t="str">
        <f t="shared" si="5"/>
        <v/>
      </c>
      <c r="D76" s="13" t="str">
        <f t="shared" si="6"/>
        <v/>
      </c>
      <c r="E76" s="2" t="str">
        <f t="shared" si="1"/>
        <v/>
      </c>
      <c r="F76" s="2" t="str">
        <f t="shared" si="7"/>
        <v/>
      </c>
      <c r="G76" s="7" t="str">
        <f t="shared" si="2"/>
        <v/>
      </c>
      <c r="H76" s="2" t="str">
        <f t="shared" si="3"/>
        <v/>
      </c>
    </row>
    <row r="77" spans="1:8" ht="18" x14ac:dyDescent="0.35">
      <c r="A77" s="2" t="str">
        <f t="shared" si="0"/>
        <v/>
      </c>
      <c r="B77" s="6" t="str">
        <f t="shared" si="4"/>
        <v/>
      </c>
      <c r="C77" s="14" t="str">
        <f t="shared" si="5"/>
        <v/>
      </c>
      <c r="D77" s="13" t="str">
        <f t="shared" si="6"/>
        <v/>
      </c>
      <c r="E77" s="2" t="str">
        <f t="shared" si="1"/>
        <v/>
      </c>
      <c r="F77" s="2" t="str">
        <f t="shared" si="7"/>
        <v/>
      </c>
      <c r="G77" s="7" t="str">
        <f t="shared" si="2"/>
        <v/>
      </c>
      <c r="H77" s="2" t="str">
        <f t="shared" si="3"/>
        <v/>
      </c>
    </row>
    <row r="78" spans="1:8" ht="18" x14ac:dyDescent="0.35">
      <c r="A78" s="2" t="str">
        <f t="shared" si="0"/>
        <v/>
      </c>
      <c r="B78" s="6" t="str">
        <f t="shared" si="4"/>
        <v/>
      </c>
      <c r="C78" s="14" t="str">
        <f t="shared" si="5"/>
        <v/>
      </c>
      <c r="D78" s="13" t="str">
        <f t="shared" si="6"/>
        <v/>
      </c>
      <c r="E78" s="2" t="str">
        <f t="shared" si="1"/>
        <v/>
      </c>
      <c r="F78" s="2" t="str">
        <f t="shared" si="7"/>
        <v/>
      </c>
      <c r="G78" s="7" t="str">
        <f t="shared" si="2"/>
        <v/>
      </c>
      <c r="H78" s="2" t="str">
        <f t="shared" si="3"/>
        <v/>
      </c>
    </row>
    <row r="79" spans="1:8" ht="18" x14ac:dyDescent="0.35">
      <c r="A79" s="2" t="str">
        <f t="shared" si="0"/>
        <v/>
      </c>
      <c r="B79" s="6" t="str">
        <f t="shared" si="4"/>
        <v/>
      </c>
      <c r="C79" s="14" t="str">
        <f t="shared" si="5"/>
        <v/>
      </c>
      <c r="D79" s="13" t="str">
        <f t="shared" si="6"/>
        <v/>
      </c>
      <c r="E79" s="2" t="str">
        <f t="shared" si="1"/>
        <v/>
      </c>
      <c r="F79" s="2" t="str">
        <f t="shared" si="7"/>
        <v/>
      </c>
      <c r="G79" s="7" t="str">
        <f t="shared" si="2"/>
        <v/>
      </c>
      <c r="H79" s="2" t="str">
        <f t="shared" si="3"/>
        <v/>
      </c>
    </row>
    <row r="80" spans="1:8" ht="18" x14ac:dyDescent="0.35">
      <c r="A80" s="2" t="str">
        <f t="shared" si="0"/>
        <v/>
      </c>
      <c r="B80" s="6" t="str">
        <f t="shared" si="4"/>
        <v/>
      </c>
      <c r="C80" s="14" t="str">
        <f t="shared" si="5"/>
        <v/>
      </c>
      <c r="D80" s="13" t="str">
        <f t="shared" si="6"/>
        <v/>
      </c>
      <c r="E80" s="2" t="str">
        <f t="shared" si="1"/>
        <v/>
      </c>
      <c r="F80" s="2" t="str">
        <f t="shared" si="7"/>
        <v/>
      </c>
      <c r="G80" s="7" t="str">
        <f t="shared" si="2"/>
        <v/>
      </c>
      <c r="H80" s="2" t="str">
        <f t="shared" si="3"/>
        <v/>
      </c>
    </row>
    <row r="81" spans="1:8" ht="18" x14ac:dyDescent="0.35">
      <c r="A81" s="2" t="str">
        <f t="shared" si="0"/>
        <v/>
      </c>
      <c r="B81" s="6" t="str">
        <f t="shared" si="4"/>
        <v/>
      </c>
      <c r="C81" s="14" t="str">
        <f t="shared" si="5"/>
        <v/>
      </c>
      <c r="D81" s="13" t="str">
        <f t="shared" si="6"/>
        <v/>
      </c>
      <c r="E81" s="2" t="str">
        <f t="shared" si="1"/>
        <v/>
      </c>
      <c r="F81" s="2" t="str">
        <f t="shared" si="7"/>
        <v/>
      </c>
      <c r="G81" s="7" t="str">
        <f t="shared" si="2"/>
        <v/>
      </c>
      <c r="H81" s="2" t="str">
        <f t="shared" si="3"/>
        <v/>
      </c>
    </row>
    <row r="82" spans="1:8" ht="18" x14ac:dyDescent="0.35">
      <c r="A82" s="2" t="str">
        <f t="shared" si="0"/>
        <v/>
      </c>
      <c r="B82" s="6" t="str">
        <f t="shared" si="4"/>
        <v/>
      </c>
      <c r="C82" s="14" t="str">
        <f t="shared" si="5"/>
        <v/>
      </c>
      <c r="D82" s="13" t="str">
        <f t="shared" si="6"/>
        <v/>
      </c>
      <c r="E82" s="2" t="str">
        <f t="shared" ref="E82:E116" si="8">IF($B82&lt;=$D$11,$D$7/$D$11,"")</f>
        <v/>
      </c>
      <c r="F82" s="2" t="str">
        <f t="shared" si="7"/>
        <v/>
      </c>
      <c r="G82" s="7" t="str">
        <f t="shared" ref="G82:G116" si="9">IF(ISNUMBER(E82+F82),E82+F82,"")</f>
        <v/>
      </c>
      <c r="H82" s="2" t="str">
        <f t="shared" ref="H82:H116" si="10">IF(ISNUMBER(A82-E82),A82-E82,"")</f>
        <v/>
      </c>
    </row>
    <row r="83" spans="1:8" ht="18" x14ac:dyDescent="0.35">
      <c r="A83" s="2" t="str">
        <f t="shared" ref="A83:A116" si="11">IF(H82&gt;0.1,H82,"")</f>
        <v/>
      </c>
      <c r="B83" s="6" t="str">
        <f t="shared" ref="B83:B116" si="12">IF(ISNUMBER(B82),IF(B82+1&lt;=$D$11,B82+1,""),"")</f>
        <v/>
      </c>
      <c r="C83" s="14" t="str">
        <f t="shared" ref="C83:C116" si="13">IF(ISNUMBER(D83),D83-D82,"")</f>
        <v/>
      </c>
      <c r="D83" s="13" t="str">
        <f t="shared" ref="D83:D116" si="14">IF(ISNUMBER(B83),IF($D$10="semanal",D82+7,IF($D$10="quincenal",D82+15,IF($D$10="mensual",EDATE(D82,1),D82+365))),"")</f>
        <v/>
      </c>
      <c r="E83" s="2" t="str">
        <f t="shared" si="8"/>
        <v/>
      </c>
      <c r="F83" s="2" t="str">
        <f t="shared" ref="F83:F116" si="15">IF(ISNUMBER(A83*$D$8/360*C83),A83*$D$8/360*C83,"")</f>
        <v/>
      </c>
      <c r="G83" s="7" t="str">
        <f t="shared" si="9"/>
        <v/>
      </c>
      <c r="H83" s="2" t="str">
        <f t="shared" si="10"/>
        <v/>
      </c>
    </row>
    <row r="84" spans="1:8" ht="18" x14ac:dyDescent="0.35">
      <c r="A84" s="2" t="str">
        <f t="shared" si="11"/>
        <v/>
      </c>
      <c r="B84" s="6" t="str">
        <f t="shared" si="12"/>
        <v/>
      </c>
      <c r="C84" s="14" t="str">
        <f t="shared" si="13"/>
        <v/>
      </c>
      <c r="D84" s="13" t="str">
        <f t="shared" si="14"/>
        <v/>
      </c>
      <c r="E84" s="2" t="str">
        <f t="shared" si="8"/>
        <v/>
      </c>
      <c r="F84" s="2" t="str">
        <f t="shared" si="15"/>
        <v/>
      </c>
      <c r="G84" s="7" t="str">
        <f t="shared" si="9"/>
        <v/>
      </c>
      <c r="H84" s="2" t="str">
        <f t="shared" si="10"/>
        <v/>
      </c>
    </row>
    <row r="85" spans="1:8" ht="18" x14ac:dyDescent="0.35">
      <c r="A85" s="2" t="str">
        <f t="shared" si="11"/>
        <v/>
      </c>
      <c r="B85" s="6" t="str">
        <f t="shared" si="12"/>
        <v/>
      </c>
      <c r="C85" s="14" t="str">
        <f t="shared" si="13"/>
        <v/>
      </c>
      <c r="D85" s="13" t="str">
        <f t="shared" si="14"/>
        <v/>
      </c>
      <c r="E85" s="2" t="str">
        <f t="shared" si="8"/>
        <v/>
      </c>
      <c r="F85" s="2" t="str">
        <f t="shared" si="15"/>
        <v/>
      </c>
      <c r="G85" s="7" t="str">
        <f t="shared" si="9"/>
        <v/>
      </c>
      <c r="H85" s="2" t="str">
        <f t="shared" si="10"/>
        <v/>
      </c>
    </row>
    <row r="86" spans="1:8" ht="18" x14ac:dyDescent="0.35">
      <c r="A86" s="2" t="str">
        <f t="shared" si="11"/>
        <v/>
      </c>
      <c r="B86" s="6" t="str">
        <f t="shared" si="12"/>
        <v/>
      </c>
      <c r="C86" s="14" t="str">
        <f t="shared" si="13"/>
        <v/>
      </c>
      <c r="D86" s="13" t="str">
        <f t="shared" si="14"/>
        <v/>
      </c>
      <c r="E86" s="2" t="str">
        <f t="shared" si="8"/>
        <v/>
      </c>
      <c r="F86" s="2" t="str">
        <f t="shared" si="15"/>
        <v/>
      </c>
      <c r="G86" s="7" t="str">
        <f t="shared" si="9"/>
        <v/>
      </c>
      <c r="H86" s="2" t="str">
        <f t="shared" si="10"/>
        <v/>
      </c>
    </row>
    <row r="87" spans="1:8" ht="18" x14ac:dyDescent="0.35">
      <c r="A87" s="2" t="str">
        <f t="shared" si="11"/>
        <v/>
      </c>
      <c r="B87" s="6" t="str">
        <f t="shared" si="12"/>
        <v/>
      </c>
      <c r="C87" s="14" t="str">
        <f t="shared" si="13"/>
        <v/>
      </c>
      <c r="D87" s="13" t="str">
        <f t="shared" si="14"/>
        <v/>
      </c>
      <c r="E87" s="2" t="str">
        <f t="shared" si="8"/>
        <v/>
      </c>
      <c r="F87" s="2" t="str">
        <f t="shared" si="15"/>
        <v/>
      </c>
      <c r="G87" s="7" t="str">
        <f t="shared" si="9"/>
        <v/>
      </c>
      <c r="H87" s="2" t="str">
        <f t="shared" si="10"/>
        <v/>
      </c>
    </row>
    <row r="88" spans="1:8" ht="18" x14ac:dyDescent="0.35">
      <c r="A88" s="2" t="str">
        <f t="shared" si="11"/>
        <v/>
      </c>
      <c r="B88" s="6" t="str">
        <f t="shared" si="12"/>
        <v/>
      </c>
      <c r="C88" s="14" t="str">
        <f t="shared" si="13"/>
        <v/>
      </c>
      <c r="D88" s="13" t="str">
        <f t="shared" si="14"/>
        <v/>
      </c>
      <c r="E88" s="2" t="str">
        <f t="shared" si="8"/>
        <v/>
      </c>
      <c r="F88" s="2" t="str">
        <f t="shared" si="15"/>
        <v/>
      </c>
      <c r="G88" s="7" t="str">
        <f t="shared" si="9"/>
        <v/>
      </c>
      <c r="H88" s="2" t="str">
        <f t="shared" si="10"/>
        <v/>
      </c>
    </row>
    <row r="89" spans="1:8" ht="18" x14ac:dyDescent="0.35">
      <c r="A89" s="2" t="str">
        <f t="shared" si="11"/>
        <v/>
      </c>
      <c r="B89" s="6" t="str">
        <f t="shared" si="12"/>
        <v/>
      </c>
      <c r="C89" s="14" t="str">
        <f t="shared" si="13"/>
        <v/>
      </c>
      <c r="D89" s="13" t="str">
        <f t="shared" si="14"/>
        <v/>
      </c>
      <c r="E89" s="2" t="str">
        <f t="shared" si="8"/>
        <v/>
      </c>
      <c r="F89" s="2" t="str">
        <f t="shared" si="15"/>
        <v/>
      </c>
      <c r="G89" s="7" t="str">
        <f t="shared" si="9"/>
        <v/>
      </c>
      <c r="H89" s="2" t="str">
        <f t="shared" si="10"/>
        <v/>
      </c>
    </row>
    <row r="90" spans="1:8" ht="18" x14ac:dyDescent="0.35">
      <c r="A90" s="2" t="str">
        <f t="shared" si="11"/>
        <v/>
      </c>
      <c r="B90" s="6" t="str">
        <f t="shared" si="12"/>
        <v/>
      </c>
      <c r="C90" s="14" t="str">
        <f t="shared" si="13"/>
        <v/>
      </c>
      <c r="D90" s="13" t="str">
        <f t="shared" si="14"/>
        <v/>
      </c>
      <c r="E90" s="2" t="str">
        <f t="shared" si="8"/>
        <v/>
      </c>
      <c r="F90" s="2" t="str">
        <f t="shared" si="15"/>
        <v/>
      </c>
      <c r="G90" s="7" t="str">
        <f t="shared" si="9"/>
        <v/>
      </c>
      <c r="H90" s="2" t="str">
        <f t="shared" si="10"/>
        <v/>
      </c>
    </row>
    <row r="91" spans="1:8" ht="18" x14ac:dyDescent="0.35">
      <c r="A91" s="2" t="str">
        <f t="shared" si="11"/>
        <v/>
      </c>
      <c r="B91" s="6" t="str">
        <f t="shared" si="12"/>
        <v/>
      </c>
      <c r="C91" s="14" t="str">
        <f t="shared" si="13"/>
        <v/>
      </c>
      <c r="D91" s="13" t="str">
        <f t="shared" si="14"/>
        <v/>
      </c>
      <c r="E91" s="2" t="str">
        <f t="shared" si="8"/>
        <v/>
      </c>
      <c r="F91" s="2" t="str">
        <f t="shared" si="15"/>
        <v/>
      </c>
      <c r="G91" s="7" t="str">
        <f t="shared" si="9"/>
        <v/>
      </c>
      <c r="H91" s="2" t="str">
        <f t="shared" si="10"/>
        <v/>
      </c>
    </row>
    <row r="92" spans="1:8" ht="18" x14ac:dyDescent="0.35">
      <c r="A92" s="2" t="str">
        <f t="shared" si="11"/>
        <v/>
      </c>
      <c r="B92" s="6" t="str">
        <f t="shared" si="12"/>
        <v/>
      </c>
      <c r="C92" s="14" t="str">
        <f t="shared" si="13"/>
        <v/>
      </c>
      <c r="D92" s="13" t="str">
        <f t="shared" si="14"/>
        <v/>
      </c>
      <c r="E92" s="2" t="str">
        <f t="shared" si="8"/>
        <v/>
      </c>
      <c r="F92" s="2" t="str">
        <f t="shared" si="15"/>
        <v/>
      </c>
      <c r="G92" s="7" t="str">
        <f t="shared" si="9"/>
        <v/>
      </c>
      <c r="H92" s="2" t="str">
        <f t="shared" si="10"/>
        <v/>
      </c>
    </row>
    <row r="93" spans="1:8" ht="18" x14ac:dyDescent="0.35">
      <c r="A93" s="2" t="str">
        <f t="shared" si="11"/>
        <v/>
      </c>
      <c r="B93" s="6" t="str">
        <f t="shared" si="12"/>
        <v/>
      </c>
      <c r="C93" s="14" t="str">
        <f t="shared" si="13"/>
        <v/>
      </c>
      <c r="D93" s="13" t="str">
        <f t="shared" si="14"/>
        <v/>
      </c>
      <c r="E93" s="2" t="str">
        <f t="shared" si="8"/>
        <v/>
      </c>
      <c r="F93" s="2" t="str">
        <f t="shared" si="15"/>
        <v/>
      </c>
      <c r="G93" s="7" t="str">
        <f t="shared" si="9"/>
        <v/>
      </c>
      <c r="H93" s="2" t="str">
        <f t="shared" si="10"/>
        <v/>
      </c>
    </row>
    <row r="94" spans="1:8" ht="18" x14ac:dyDescent="0.35">
      <c r="A94" s="2" t="str">
        <f t="shared" si="11"/>
        <v/>
      </c>
      <c r="B94" s="6" t="str">
        <f t="shared" si="12"/>
        <v/>
      </c>
      <c r="C94" s="14" t="str">
        <f t="shared" si="13"/>
        <v/>
      </c>
      <c r="D94" s="13" t="str">
        <f t="shared" si="14"/>
        <v/>
      </c>
      <c r="E94" s="2" t="str">
        <f t="shared" si="8"/>
        <v/>
      </c>
      <c r="F94" s="2" t="str">
        <f t="shared" si="15"/>
        <v/>
      </c>
      <c r="G94" s="7" t="str">
        <f t="shared" si="9"/>
        <v/>
      </c>
      <c r="H94" s="2" t="str">
        <f t="shared" si="10"/>
        <v/>
      </c>
    </row>
    <row r="95" spans="1:8" ht="18" x14ac:dyDescent="0.35">
      <c r="A95" s="2" t="str">
        <f t="shared" si="11"/>
        <v/>
      </c>
      <c r="B95" s="6" t="str">
        <f t="shared" si="12"/>
        <v/>
      </c>
      <c r="C95" s="14" t="str">
        <f t="shared" si="13"/>
        <v/>
      </c>
      <c r="D95" s="13" t="str">
        <f t="shared" si="14"/>
        <v/>
      </c>
      <c r="E95" s="2" t="str">
        <f t="shared" si="8"/>
        <v/>
      </c>
      <c r="F95" s="2" t="str">
        <f t="shared" si="15"/>
        <v/>
      </c>
      <c r="G95" s="7" t="str">
        <f t="shared" si="9"/>
        <v/>
      </c>
      <c r="H95" s="2" t="str">
        <f t="shared" si="10"/>
        <v/>
      </c>
    </row>
    <row r="96" spans="1:8" ht="18" x14ac:dyDescent="0.35">
      <c r="A96" s="2" t="str">
        <f t="shared" si="11"/>
        <v/>
      </c>
      <c r="B96" s="6" t="str">
        <f t="shared" si="12"/>
        <v/>
      </c>
      <c r="C96" s="14" t="str">
        <f t="shared" si="13"/>
        <v/>
      </c>
      <c r="D96" s="13" t="str">
        <f t="shared" si="14"/>
        <v/>
      </c>
      <c r="E96" s="2" t="str">
        <f t="shared" si="8"/>
        <v/>
      </c>
      <c r="F96" s="2" t="str">
        <f t="shared" si="15"/>
        <v/>
      </c>
      <c r="G96" s="7" t="str">
        <f t="shared" si="9"/>
        <v/>
      </c>
      <c r="H96" s="2" t="str">
        <f t="shared" si="10"/>
        <v/>
      </c>
    </row>
    <row r="97" spans="1:8" ht="18" x14ac:dyDescent="0.35">
      <c r="A97" s="2" t="str">
        <f t="shared" si="11"/>
        <v/>
      </c>
      <c r="B97" s="6" t="str">
        <f t="shared" si="12"/>
        <v/>
      </c>
      <c r="C97" s="14" t="str">
        <f t="shared" si="13"/>
        <v/>
      </c>
      <c r="D97" s="13" t="str">
        <f t="shared" si="14"/>
        <v/>
      </c>
      <c r="E97" s="2" t="str">
        <f t="shared" si="8"/>
        <v/>
      </c>
      <c r="F97" s="2" t="str">
        <f t="shared" si="15"/>
        <v/>
      </c>
      <c r="G97" s="7" t="str">
        <f t="shared" si="9"/>
        <v/>
      </c>
      <c r="H97" s="2" t="str">
        <f t="shared" si="10"/>
        <v/>
      </c>
    </row>
    <row r="98" spans="1:8" ht="18" x14ac:dyDescent="0.35">
      <c r="A98" s="2" t="str">
        <f t="shared" si="11"/>
        <v/>
      </c>
      <c r="B98" s="6" t="str">
        <f t="shared" si="12"/>
        <v/>
      </c>
      <c r="C98" s="14" t="str">
        <f t="shared" si="13"/>
        <v/>
      </c>
      <c r="D98" s="13" t="str">
        <f t="shared" si="14"/>
        <v/>
      </c>
      <c r="E98" s="2" t="str">
        <f t="shared" si="8"/>
        <v/>
      </c>
      <c r="F98" s="2" t="str">
        <f t="shared" si="15"/>
        <v/>
      </c>
      <c r="G98" s="7" t="str">
        <f t="shared" si="9"/>
        <v/>
      </c>
      <c r="H98" s="2" t="str">
        <f t="shared" si="10"/>
        <v/>
      </c>
    </row>
    <row r="99" spans="1:8" ht="18" x14ac:dyDescent="0.35">
      <c r="A99" s="2" t="str">
        <f t="shared" si="11"/>
        <v/>
      </c>
      <c r="B99" s="6" t="str">
        <f t="shared" si="12"/>
        <v/>
      </c>
      <c r="C99" s="14" t="str">
        <f t="shared" si="13"/>
        <v/>
      </c>
      <c r="D99" s="13" t="str">
        <f t="shared" si="14"/>
        <v/>
      </c>
      <c r="E99" s="2" t="str">
        <f t="shared" si="8"/>
        <v/>
      </c>
      <c r="F99" s="2" t="str">
        <f t="shared" si="15"/>
        <v/>
      </c>
      <c r="G99" s="7" t="str">
        <f t="shared" si="9"/>
        <v/>
      </c>
      <c r="H99" s="2" t="str">
        <f t="shared" si="10"/>
        <v/>
      </c>
    </row>
    <row r="100" spans="1:8" ht="18" x14ac:dyDescent="0.35">
      <c r="A100" s="2" t="str">
        <f t="shared" si="11"/>
        <v/>
      </c>
      <c r="B100" s="6" t="str">
        <f t="shared" si="12"/>
        <v/>
      </c>
      <c r="C100" s="14" t="str">
        <f t="shared" si="13"/>
        <v/>
      </c>
      <c r="D100" s="13" t="str">
        <f t="shared" si="14"/>
        <v/>
      </c>
      <c r="E100" s="2" t="str">
        <f t="shared" si="8"/>
        <v/>
      </c>
      <c r="F100" s="2" t="str">
        <f t="shared" si="15"/>
        <v/>
      </c>
      <c r="G100" s="7" t="str">
        <f t="shared" si="9"/>
        <v/>
      </c>
      <c r="H100" s="2" t="str">
        <f t="shared" si="10"/>
        <v/>
      </c>
    </row>
    <row r="101" spans="1:8" ht="18" x14ac:dyDescent="0.35">
      <c r="A101" s="2" t="str">
        <f t="shared" si="11"/>
        <v/>
      </c>
      <c r="B101" s="6" t="str">
        <f t="shared" si="12"/>
        <v/>
      </c>
      <c r="C101" s="14" t="str">
        <f t="shared" si="13"/>
        <v/>
      </c>
      <c r="D101" s="13" t="str">
        <f t="shared" si="14"/>
        <v/>
      </c>
      <c r="E101" s="2" t="str">
        <f t="shared" si="8"/>
        <v/>
      </c>
      <c r="F101" s="2" t="str">
        <f t="shared" si="15"/>
        <v/>
      </c>
      <c r="G101" s="7" t="str">
        <f t="shared" si="9"/>
        <v/>
      </c>
      <c r="H101" s="2" t="str">
        <f t="shared" si="10"/>
        <v/>
      </c>
    </row>
    <row r="102" spans="1:8" ht="18" x14ac:dyDescent="0.35">
      <c r="A102" s="2" t="str">
        <f t="shared" si="11"/>
        <v/>
      </c>
      <c r="B102" s="6" t="str">
        <f t="shared" si="12"/>
        <v/>
      </c>
      <c r="C102" s="14" t="str">
        <f t="shared" si="13"/>
        <v/>
      </c>
      <c r="D102" s="13" t="str">
        <f t="shared" si="14"/>
        <v/>
      </c>
      <c r="E102" s="2" t="str">
        <f t="shared" si="8"/>
        <v/>
      </c>
      <c r="F102" s="2" t="str">
        <f t="shared" si="15"/>
        <v/>
      </c>
      <c r="G102" s="7" t="str">
        <f t="shared" si="9"/>
        <v/>
      </c>
      <c r="H102" s="2" t="str">
        <f t="shared" si="10"/>
        <v/>
      </c>
    </row>
    <row r="103" spans="1:8" ht="18" x14ac:dyDescent="0.35">
      <c r="A103" s="2" t="str">
        <f t="shared" si="11"/>
        <v/>
      </c>
      <c r="B103" s="6" t="str">
        <f t="shared" si="12"/>
        <v/>
      </c>
      <c r="C103" s="14" t="str">
        <f t="shared" si="13"/>
        <v/>
      </c>
      <c r="D103" s="13" t="str">
        <f t="shared" si="14"/>
        <v/>
      </c>
      <c r="E103" s="2" t="str">
        <f t="shared" si="8"/>
        <v/>
      </c>
      <c r="F103" s="2" t="str">
        <f t="shared" si="15"/>
        <v/>
      </c>
      <c r="G103" s="7" t="str">
        <f t="shared" si="9"/>
        <v/>
      </c>
      <c r="H103" s="2" t="str">
        <f t="shared" si="10"/>
        <v/>
      </c>
    </row>
    <row r="104" spans="1:8" ht="18" x14ac:dyDescent="0.35">
      <c r="A104" s="2" t="str">
        <f t="shared" si="11"/>
        <v/>
      </c>
      <c r="B104" s="6" t="str">
        <f t="shared" si="12"/>
        <v/>
      </c>
      <c r="C104" s="14" t="str">
        <f t="shared" si="13"/>
        <v/>
      </c>
      <c r="D104" s="13" t="str">
        <f t="shared" si="14"/>
        <v/>
      </c>
      <c r="E104" s="2" t="str">
        <f t="shared" si="8"/>
        <v/>
      </c>
      <c r="F104" s="2" t="str">
        <f t="shared" si="15"/>
        <v/>
      </c>
      <c r="G104" s="7" t="str">
        <f t="shared" si="9"/>
        <v/>
      </c>
      <c r="H104" s="2" t="str">
        <f t="shared" si="10"/>
        <v/>
      </c>
    </row>
    <row r="105" spans="1:8" ht="18" x14ac:dyDescent="0.35">
      <c r="A105" s="2" t="str">
        <f t="shared" si="11"/>
        <v/>
      </c>
      <c r="B105" s="6" t="str">
        <f t="shared" si="12"/>
        <v/>
      </c>
      <c r="C105" s="14" t="str">
        <f t="shared" si="13"/>
        <v/>
      </c>
      <c r="D105" s="13" t="str">
        <f t="shared" si="14"/>
        <v/>
      </c>
      <c r="E105" s="2" t="str">
        <f t="shared" si="8"/>
        <v/>
      </c>
      <c r="F105" s="2" t="str">
        <f t="shared" si="15"/>
        <v/>
      </c>
      <c r="G105" s="7" t="str">
        <f t="shared" si="9"/>
        <v/>
      </c>
      <c r="H105" s="2" t="str">
        <f t="shared" si="10"/>
        <v/>
      </c>
    </row>
    <row r="106" spans="1:8" ht="18" x14ac:dyDescent="0.35">
      <c r="A106" s="2" t="str">
        <f t="shared" si="11"/>
        <v/>
      </c>
      <c r="B106" s="6" t="str">
        <f t="shared" si="12"/>
        <v/>
      </c>
      <c r="C106" s="14" t="str">
        <f t="shared" si="13"/>
        <v/>
      </c>
      <c r="D106" s="13" t="str">
        <f t="shared" si="14"/>
        <v/>
      </c>
      <c r="E106" s="2" t="str">
        <f t="shared" si="8"/>
        <v/>
      </c>
      <c r="F106" s="2" t="str">
        <f t="shared" si="15"/>
        <v/>
      </c>
      <c r="G106" s="7" t="str">
        <f t="shared" si="9"/>
        <v/>
      </c>
      <c r="H106" s="2" t="str">
        <f t="shared" si="10"/>
        <v/>
      </c>
    </row>
    <row r="107" spans="1:8" ht="18" x14ac:dyDescent="0.35">
      <c r="A107" s="2" t="str">
        <f t="shared" si="11"/>
        <v/>
      </c>
      <c r="B107" s="6" t="str">
        <f t="shared" si="12"/>
        <v/>
      </c>
      <c r="C107" s="14" t="str">
        <f t="shared" si="13"/>
        <v/>
      </c>
      <c r="D107" s="13" t="str">
        <f t="shared" si="14"/>
        <v/>
      </c>
      <c r="E107" s="2" t="str">
        <f t="shared" si="8"/>
        <v/>
      </c>
      <c r="F107" s="2" t="str">
        <f t="shared" si="15"/>
        <v/>
      </c>
      <c r="G107" s="7" t="str">
        <f t="shared" si="9"/>
        <v/>
      </c>
      <c r="H107" s="2" t="str">
        <f t="shared" si="10"/>
        <v/>
      </c>
    </row>
    <row r="108" spans="1:8" ht="18" x14ac:dyDescent="0.35">
      <c r="A108" s="2" t="str">
        <f t="shared" si="11"/>
        <v/>
      </c>
      <c r="B108" s="6" t="str">
        <f t="shared" si="12"/>
        <v/>
      </c>
      <c r="C108" s="14" t="str">
        <f t="shared" si="13"/>
        <v/>
      </c>
      <c r="D108" s="13" t="str">
        <f t="shared" si="14"/>
        <v/>
      </c>
      <c r="E108" s="2" t="str">
        <f t="shared" si="8"/>
        <v/>
      </c>
      <c r="F108" s="2" t="str">
        <f t="shared" si="15"/>
        <v/>
      </c>
      <c r="G108" s="7" t="str">
        <f t="shared" si="9"/>
        <v/>
      </c>
      <c r="H108" s="2" t="str">
        <f t="shared" si="10"/>
        <v/>
      </c>
    </row>
    <row r="109" spans="1:8" ht="18" x14ac:dyDescent="0.35">
      <c r="A109" s="2" t="str">
        <f t="shared" si="11"/>
        <v/>
      </c>
      <c r="B109" s="6" t="str">
        <f t="shared" si="12"/>
        <v/>
      </c>
      <c r="C109" s="14" t="str">
        <f t="shared" si="13"/>
        <v/>
      </c>
      <c r="D109" s="13" t="str">
        <f t="shared" si="14"/>
        <v/>
      </c>
      <c r="E109" s="2" t="str">
        <f t="shared" si="8"/>
        <v/>
      </c>
      <c r="F109" s="2" t="str">
        <f t="shared" si="15"/>
        <v/>
      </c>
      <c r="G109" s="7" t="str">
        <f t="shared" si="9"/>
        <v/>
      </c>
      <c r="H109" s="2" t="str">
        <f t="shared" si="10"/>
        <v/>
      </c>
    </row>
    <row r="110" spans="1:8" ht="18" x14ac:dyDescent="0.35">
      <c r="A110" s="2" t="str">
        <f t="shared" si="11"/>
        <v/>
      </c>
      <c r="B110" s="6" t="str">
        <f t="shared" si="12"/>
        <v/>
      </c>
      <c r="C110" s="14" t="str">
        <f t="shared" si="13"/>
        <v/>
      </c>
      <c r="D110" s="13" t="str">
        <f t="shared" si="14"/>
        <v/>
      </c>
      <c r="E110" s="2" t="str">
        <f t="shared" si="8"/>
        <v/>
      </c>
      <c r="F110" s="2" t="str">
        <f t="shared" si="15"/>
        <v/>
      </c>
      <c r="G110" s="7" t="str">
        <f t="shared" si="9"/>
        <v/>
      </c>
      <c r="H110" s="2" t="str">
        <f t="shared" si="10"/>
        <v/>
      </c>
    </row>
    <row r="111" spans="1:8" ht="18" x14ac:dyDescent="0.35">
      <c r="A111" s="2" t="str">
        <f t="shared" si="11"/>
        <v/>
      </c>
      <c r="B111" s="6" t="str">
        <f t="shared" si="12"/>
        <v/>
      </c>
      <c r="C111" s="14" t="str">
        <f t="shared" si="13"/>
        <v/>
      </c>
      <c r="D111" s="13" t="str">
        <f t="shared" si="14"/>
        <v/>
      </c>
      <c r="E111" s="2" t="str">
        <f t="shared" si="8"/>
        <v/>
      </c>
      <c r="F111" s="2" t="str">
        <f t="shared" si="15"/>
        <v/>
      </c>
      <c r="G111" s="7" t="str">
        <f t="shared" si="9"/>
        <v/>
      </c>
      <c r="H111" s="2" t="str">
        <f t="shared" si="10"/>
        <v/>
      </c>
    </row>
    <row r="112" spans="1:8" ht="18" x14ac:dyDescent="0.35">
      <c r="A112" s="2" t="str">
        <f t="shared" si="11"/>
        <v/>
      </c>
      <c r="B112" s="6" t="str">
        <f t="shared" si="12"/>
        <v/>
      </c>
      <c r="C112" s="14" t="str">
        <f t="shared" si="13"/>
        <v/>
      </c>
      <c r="D112" s="13" t="str">
        <f t="shared" si="14"/>
        <v/>
      </c>
      <c r="E112" s="2" t="str">
        <f t="shared" si="8"/>
        <v/>
      </c>
      <c r="F112" s="2" t="str">
        <f t="shared" si="15"/>
        <v/>
      </c>
      <c r="G112" s="7" t="str">
        <f t="shared" si="9"/>
        <v/>
      </c>
      <c r="H112" s="2" t="str">
        <f t="shared" si="10"/>
        <v/>
      </c>
    </row>
    <row r="113" spans="1:8" ht="18" x14ac:dyDescent="0.35">
      <c r="A113" s="2" t="str">
        <f t="shared" si="11"/>
        <v/>
      </c>
      <c r="B113" s="6" t="str">
        <f t="shared" si="12"/>
        <v/>
      </c>
      <c r="C113" s="14" t="str">
        <f t="shared" si="13"/>
        <v/>
      </c>
      <c r="D113" s="13" t="str">
        <f t="shared" si="14"/>
        <v/>
      </c>
      <c r="E113" s="2" t="str">
        <f t="shared" si="8"/>
        <v/>
      </c>
      <c r="F113" s="2" t="str">
        <f t="shared" si="15"/>
        <v/>
      </c>
      <c r="G113" s="7" t="str">
        <f t="shared" si="9"/>
        <v/>
      </c>
      <c r="H113" s="2" t="str">
        <f t="shared" si="10"/>
        <v/>
      </c>
    </row>
    <row r="114" spans="1:8" ht="18" x14ac:dyDescent="0.35">
      <c r="A114" s="2" t="str">
        <f t="shared" si="11"/>
        <v/>
      </c>
      <c r="B114" s="6" t="str">
        <f t="shared" si="12"/>
        <v/>
      </c>
      <c r="C114" s="14" t="str">
        <f t="shared" si="13"/>
        <v/>
      </c>
      <c r="D114" s="13" t="str">
        <f t="shared" si="14"/>
        <v/>
      </c>
      <c r="E114" s="2" t="str">
        <f t="shared" si="8"/>
        <v/>
      </c>
      <c r="F114" s="2" t="str">
        <f t="shared" si="15"/>
        <v/>
      </c>
      <c r="G114" s="7" t="str">
        <f t="shared" si="9"/>
        <v/>
      </c>
      <c r="H114" s="2" t="str">
        <f t="shared" si="10"/>
        <v/>
      </c>
    </row>
    <row r="115" spans="1:8" ht="18" x14ac:dyDescent="0.35">
      <c r="A115" s="2" t="str">
        <f t="shared" si="11"/>
        <v/>
      </c>
      <c r="B115" s="6" t="str">
        <f t="shared" si="12"/>
        <v/>
      </c>
      <c r="C115" s="14" t="str">
        <f t="shared" si="13"/>
        <v/>
      </c>
      <c r="D115" s="13" t="str">
        <f t="shared" si="14"/>
        <v/>
      </c>
      <c r="E115" s="2" t="str">
        <f t="shared" si="8"/>
        <v/>
      </c>
      <c r="F115" s="2" t="str">
        <f t="shared" si="15"/>
        <v/>
      </c>
      <c r="G115" s="7" t="str">
        <f t="shared" si="9"/>
        <v/>
      </c>
      <c r="H115" s="2" t="str">
        <f t="shared" si="10"/>
        <v/>
      </c>
    </row>
    <row r="116" spans="1:8" ht="18" x14ac:dyDescent="0.35">
      <c r="A116" s="2" t="str">
        <f t="shared" si="11"/>
        <v/>
      </c>
      <c r="B116" s="6" t="str">
        <f t="shared" si="12"/>
        <v/>
      </c>
      <c r="C116" s="14" t="str">
        <f t="shared" si="13"/>
        <v/>
      </c>
      <c r="D116" s="13" t="str">
        <f t="shared" si="14"/>
        <v/>
      </c>
      <c r="E116" s="2" t="str">
        <f t="shared" si="8"/>
        <v/>
      </c>
      <c r="F116" s="2" t="str">
        <f t="shared" si="15"/>
        <v/>
      </c>
      <c r="G116" s="7" t="str">
        <f t="shared" si="9"/>
        <v/>
      </c>
      <c r="H116" s="2" t="str">
        <f t="shared" si="10"/>
        <v/>
      </c>
    </row>
    <row r="252" spans="1:1" x14ac:dyDescent="0.3">
      <c r="A252" s="1" t="s">
        <v>25</v>
      </c>
    </row>
    <row r="253" spans="1:1" x14ac:dyDescent="0.3">
      <c r="A253" t="s">
        <v>11</v>
      </c>
    </row>
    <row r="254" spans="1:1" x14ac:dyDescent="0.3">
      <c r="A254" t="s">
        <v>26</v>
      </c>
    </row>
    <row r="255" spans="1:1" x14ac:dyDescent="0.3">
      <c r="A255" t="s">
        <v>27</v>
      </c>
    </row>
    <row r="256" spans="1:1" x14ac:dyDescent="0.3">
      <c r="A256" t="s">
        <v>28</v>
      </c>
    </row>
  </sheetData>
  <sheetProtection algorithmName="SHA-512" hashValue="UI8xAPGVwvME/P5ftyfd0795q52qfxcAbCuBygRjs43ZEj5CK12BImQGyXGSWuB2dCcYoik4dpB9gDQQWUhumA==" saltValue="J1ZW2l+T1XN0ojryPBMdJA==" spinCount="100000" sheet="1" objects="1" scenarios="1" selectLockedCells="1"/>
  <mergeCells count="23">
    <mergeCell ref="A3:M3"/>
    <mergeCell ref="A1:M1"/>
    <mergeCell ref="H15:H16"/>
    <mergeCell ref="B15:B16"/>
    <mergeCell ref="D15:D16"/>
    <mergeCell ref="A15:A16"/>
    <mergeCell ref="E15:G15"/>
    <mergeCell ref="C15:C16"/>
    <mergeCell ref="A7:C7"/>
    <mergeCell ref="A8:C8"/>
    <mergeCell ref="A9:C9"/>
    <mergeCell ref="A6:D6"/>
    <mergeCell ref="A10:C10"/>
    <mergeCell ref="A11:C11"/>
    <mergeCell ref="A14:H14"/>
    <mergeCell ref="G6:J6"/>
    <mergeCell ref="G8:H8"/>
    <mergeCell ref="G9:H9"/>
    <mergeCell ref="G10:H10"/>
    <mergeCell ref="G11:H11"/>
    <mergeCell ref="I9:J9"/>
    <mergeCell ref="I10:J10"/>
    <mergeCell ref="I11:J11"/>
  </mergeCells>
  <phoneticPr fontId="8" type="noConversion"/>
  <dataValidations count="1">
    <dataValidation type="list" allowBlank="1" showInputMessage="1" showErrorMessage="1" sqref="D10" xr:uid="{2DE89E4B-487F-4450-A693-2DD9C5D50257}">
      <formula1>$A$253:$A$256</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D0B4-EF7D-4E82-BE73-80C309F876D9}">
  <dimension ref="A1:M256"/>
  <sheetViews>
    <sheetView showGridLines="0" showRowColHeaders="0" zoomScaleNormal="100" workbookViewId="0">
      <selection activeCell="D7" sqref="D7"/>
    </sheetView>
  </sheetViews>
  <sheetFormatPr baseColWidth="10" defaultColWidth="0" defaultRowHeight="14.4" zeroHeight="1" x14ac:dyDescent="0.3"/>
  <cols>
    <col min="1" max="1" width="13.109375" customWidth="1"/>
    <col min="2" max="2" width="9.33203125" customWidth="1"/>
    <col min="3" max="3" width="17.6640625" customWidth="1"/>
    <col min="4" max="4" width="16.109375" customWidth="1"/>
    <col min="5" max="8" width="16.6640625" customWidth="1"/>
    <col min="9" max="27" width="11.44140625" customWidth="1"/>
    <col min="28" max="16384" width="11.44140625" hidden="1"/>
  </cols>
  <sheetData>
    <row r="1" spans="1:13" ht="45.75" customHeight="1" x14ac:dyDescent="0.3">
      <c r="A1" s="28" t="s">
        <v>31</v>
      </c>
      <c r="B1" s="28"/>
      <c r="C1" s="28"/>
      <c r="D1" s="28"/>
      <c r="E1" s="28"/>
      <c r="F1" s="28"/>
      <c r="G1" s="28"/>
      <c r="H1" s="28"/>
      <c r="I1" s="28"/>
      <c r="J1" s="28"/>
      <c r="K1" s="28"/>
      <c r="L1" s="28"/>
      <c r="M1" s="28"/>
    </row>
    <row r="2" spans="1:13" ht="18" x14ac:dyDescent="0.35">
      <c r="A2" s="4" t="s">
        <v>1</v>
      </c>
    </row>
    <row r="3" spans="1:13" ht="173.25" customHeight="1" x14ac:dyDescent="0.3">
      <c r="A3" s="29" t="s">
        <v>32</v>
      </c>
      <c r="B3" s="29"/>
      <c r="C3" s="29"/>
      <c r="D3" s="29"/>
      <c r="E3" s="29"/>
      <c r="F3" s="29"/>
      <c r="G3" s="29"/>
      <c r="H3" s="29"/>
      <c r="I3" s="29"/>
      <c r="J3" s="29"/>
      <c r="K3" s="29"/>
      <c r="L3" s="29"/>
      <c r="M3" s="29"/>
    </row>
    <row r="4" spans="1:13" ht="2.25" customHeight="1" x14ac:dyDescent="0.3">
      <c r="A4" s="9">
        <f>1*D7</f>
        <v>1000</v>
      </c>
      <c r="B4" s="5"/>
      <c r="C4" s="5"/>
      <c r="D4" s="5"/>
      <c r="E4" s="5"/>
      <c r="F4" s="5"/>
      <c r="G4" s="5"/>
      <c r="H4" s="5"/>
    </row>
    <row r="5" spans="1:13" ht="15" thickBot="1" x14ac:dyDescent="0.35">
      <c r="A5" s="10"/>
      <c r="B5" s="5"/>
      <c r="C5" s="5"/>
      <c r="D5" s="5"/>
      <c r="E5" s="5"/>
      <c r="F5" s="5"/>
      <c r="G5" s="5"/>
      <c r="H5" s="5"/>
    </row>
    <row r="6" spans="1:13" ht="31.5" customHeight="1" x14ac:dyDescent="0.3">
      <c r="A6" s="30" t="s">
        <v>2</v>
      </c>
      <c r="B6" s="30"/>
      <c r="C6" s="30"/>
      <c r="D6" s="30"/>
      <c r="E6" s="5"/>
      <c r="F6" s="31" t="s">
        <v>3</v>
      </c>
      <c r="G6" s="32"/>
      <c r="H6" s="32"/>
      <c r="I6" s="33"/>
    </row>
    <row r="7" spans="1:13" ht="36" customHeight="1" x14ac:dyDescent="0.35">
      <c r="A7" s="21" t="s">
        <v>4</v>
      </c>
      <c r="B7" s="21"/>
      <c r="C7" s="22"/>
      <c r="D7" s="55">
        <v>1000</v>
      </c>
      <c r="F7" s="24" t="s">
        <v>5</v>
      </c>
      <c r="G7" s="25"/>
      <c r="H7" s="26">
        <f>G17</f>
        <v>196.66666666666666</v>
      </c>
      <c r="I7" s="27"/>
    </row>
    <row r="8" spans="1:13" ht="30" customHeight="1" x14ac:dyDescent="0.3">
      <c r="A8" s="21" t="s">
        <v>6</v>
      </c>
      <c r="B8" s="21"/>
      <c r="C8" s="22"/>
      <c r="D8" s="56">
        <v>0.36</v>
      </c>
      <c r="F8" s="23" t="s">
        <v>7</v>
      </c>
      <c r="G8" s="21"/>
      <c r="H8" s="18">
        <f>IF($D$10="semanal",$D$8*7/360,IF($D$10="quincenal",$D$8*15/360,IF($D$10="mensual",$D$8/12,$D$8/1)))</f>
        <v>0.03</v>
      </c>
      <c r="I8" s="19" t="str">
        <f>D10</f>
        <v>mensual</v>
      </c>
    </row>
    <row r="9" spans="1:13" ht="28.5" customHeight="1" x14ac:dyDescent="0.3">
      <c r="A9" s="21" t="s">
        <v>8</v>
      </c>
      <c r="B9" s="21"/>
      <c r="C9" s="22"/>
      <c r="D9" s="57">
        <v>45138</v>
      </c>
      <c r="E9" s="11"/>
      <c r="F9" s="23" t="s">
        <v>9</v>
      </c>
      <c r="G9" s="21"/>
      <c r="H9" s="34">
        <f>H10+H11</f>
        <v>1180</v>
      </c>
      <c r="I9" s="35"/>
    </row>
    <row r="10" spans="1:13" ht="30" customHeight="1" x14ac:dyDescent="0.3">
      <c r="A10" s="21" t="s">
        <v>10</v>
      </c>
      <c r="B10" s="21"/>
      <c r="C10" s="22"/>
      <c r="D10" s="58" t="s">
        <v>27</v>
      </c>
      <c r="F10" s="23" t="s">
        <v>12</v>
      </c>
      <c r="G10" s="21"/>
      <c r="H10" s="36">
        <f>SUM(F17:F116)</f>
        <v>180</v>
      </c>
      <c r="I10" s="37"/>
    </row>
    <row r="11" spans="1:13" ht="15.75" customHeight="1" thickBot="1" x14ac:dyDescent="0.35">
      <c r="A11" s="21" t="s">
        <v>13</v>
      </c>
      <c r="B11" s="21"/>
      <c r="C11" s="22"/>
      <c r="D11" s="58">
        <v>6</v>
      </c>
      <c r="E11" s="12" t="str">
        <f>IF(D10="semanal","uno por semana",IF(D10="quincenal","uno por quincena",IF(D10="mensual","uno por mes","uno por año")))</f>
        <v>uno por mes</v>
      </c>
      <c r="F11" s="38" t="s">
        <v>14</v>
      </c>
      <c r="G11" s="39"/>
      <c r="H11" s="40">
        <f>SUM(E17:E116)</f>
        <v>999.99999999999989</v>
      </c>
      <c r="I11" s="41"/>
    </row>
    <row r="12" spans="1:13" x14ac:dyDescent="0.3"/>
    <row r="13" spans="1:13" x14ac:dyDescent="0.3"/>
    <row r="14" spans="1:13" ht="21" x14ac:dyDescent="0.4">
      <c r="A14" s="42" t="s">
        <v>15</v>
      </c>
      <c r="B14" s="42"/>
      <c r="C14" s="42"/>
      <c r="D14" s="42"/>
      <c r="E14" s="42"/>
      <c r="F14" s="42"/>
      <c r="G14" s="42"/>
      <c r="H14" s="42"/>
    </row>
    <row r="15" spans="1:13" ht="15" customHeight="1" x14ac:dyDescent="0.3">
      <c r="A15" s="48" t="s">
        <v>33</v>
      </c>
      <c r="B15" s="49" t="s">
        <v>17</v>
      </c>
      <c r="C15" s="50" t="s">
        <v>18</v>
      </c>
      <c r="D15" s="49" t="s">
        <v>19</v>
      </c>
      <c r="E15" s="51" t="s">
        <v>20</v>
      </c>
      <c r="F15" s="51"/>
      <c r="G15" s="51"/>
      <c r="H15" s="48" t="s">
        <v>34</v>
      </c>
    </row>
    <row r="16" spans="1:13" ht="15" customHeight="1" x14ac:dyDescent="0.3">
      <c r="A16" s="48"/>
      <c r="B16" s="49"/>
      <c r="C16" s="52"/>
      <c r="D16" s="49"/>
      <c r="E16" s="53" t="s">
        <v>22</v>
      </c>
      <c r="F16" s="53" t="s">
        <v>23</v>
      </c>
      <c r="G16" s="54" t="s">
        <v>24</v>
      </c>
      <c r="H16" s="48"/>
    </row>
    <row r="17" spans="1:9" ht="18" x14ac:dyDescent="0.35">
      <c r="A17" s="2">
        <f>A4</f>
        <v>1000</v>
      </c>
      <c r="B17" s="6">
        <f>IF(ISNUMBER(D17),1,"")</f>
        <v>1</v>
      </c>
      <c r="C17" s="14">
        <f>IF(ISNUMBER(B17),D17-D9,"")</f>
        <v>31</v>
      </c>
      <c r="D17" s="13">
        <f>IF($D$10="semanal",D9+7,IF($D$10="quincenal",D9+15,IF($D$10="mensual",EDATE(D9,1),D9+365)))</f>
        <v>45169</v>
      </c>
      <c r="E17" s="2">
        <f>IF(ISNUMBER(B17),$D$7/$D$11,"")</f>
        <v>166.66666666666666</v>
      </c>
      <c r="F17" s="2">
        <f>IF(ISNUMBER(B17),$D$7*$H$8,"")</f>
        <v>30</v>
      </c>
      <c r="G17" s="7">
        <f>IF(ISNUMBER(B17),E17+F17,"")</f>
        <v>196.66666666666666</v>
      </c>
      <c r="H17" s="2">
        <f>IF(ISNUMBER(A17-E17),A17-E17,"")</f>
        <v>833.33333333333337</v>
      </c>
      <c r="I17" s="20"/>
    </row>
    <row r="18" spans="1:9" ht="18" x14ac:dyDescent="0.35">
      <c r="A18" s="2">
        <f t="shared" ref="A18:A82" si="0">IF(H17&gt;0.1,H17,"")</f>
        <v>833.33333333333337</v>
      </c>
      <c r="B18" s="6">
        <f>IF(ISNUMBER(B17),IF(B17+1&lt;=$D$11,B17+1,""),"")</f>
        <v>2</v>
      </c>
      <c r="C18" s="14">
        <f>IF(ISNUMBER(D18),D18-D17,"")</f>
        <v>30</v>
      </c>
      <c r="D18" s="13">
        <f>IF(ISNUMBER(B18),IF($D$10="semanal",D17+7,IF($D$10="quincenal",D17+15,IF($D$10="mensual",EDATE(D17,1),D17+365))),"")</f>
        <v>45199</v>
      </c>
      <c r="E18" s="2">
        <f t="shared" ref="E18:E81" si="1">IF(ISNUMBER(B18),$D$7/$D$11,"")</f>
        <v>166.66666666666666</v>
      </c>
      <c r="F18" s="2">
        <f t="shared" ref="F18:F81" si="2">IF(ISNUMBER(B18),$D$7*$H$8,"")</f>
        <v>30</v>
      </c>
      <c r="G18" s="7">
        <f t="shared" ref="G18:G81" si="3">IF(ISNUMBER(B18),E18+F18,"")</f>
        <v>196.66666666666666</v>
      </c>
      <c r="H18" s="2">
        <f t="shared" ref="H18:H81" si="4">IF(ISNUMBER(A18-E18),A18-E18,"")</f>
        <v>666.66666666666674</v>
      </c>
    </row>
    <row r="19" spans="1:9" ht="18" x14ac:dyDescent="0.35">
      <c r="A19" s="2">
        <f t="shared" si="0"/>
        <v>666.66666666666674</v>
      </c>
      <c r="B19" s="6">
        <f t="shared" ref="B19:B82" si="5">IF(ISNUMBER(B18),IF(B18+1&lt;=$D$11,B18+1,""),"")</f>
        <v>3</v>
      </c>
      <c r="C19" s="14">
        <f t="shared" ref="C19:C82" si="6">IF(ISNUMBER(D19),D19-D18,"")</f>
        <v>30</v>
      </c>
      <c r="D19" s="13">
        <f t="shared" ref="D19:D82" si="7">IF(ISNUMBER(B19),IF($D$10="semanal",D18+7,IF($D$10="quincenal",D18+15,IF($D$10="mensual",EDATE(D18,1),D18+365))),"")</f>
        <v>45229</v>
      </c>
      <c r="E19" s="2">
        <f t="shared" si="1"/>
        <v>166.66666666666666</v>
      </c>
      <c r="F19" s="2">
        <f t="shared" si="2"/>
        <v>30</v>
      </c>
      <c r="G19" s="7">
        <f t="shared" si="3"/>
        <v>196.66666666666666</v>
      </c>
      <c r="H19" s="2">
        <f t="shared" si="4"/>
        <v>500.00000000000011</v>
      </c>
    </row>
    <row r="20" spans="1:9" ht="18" x14ac:dyDescent="0.35">
      <c r="A20" s="2">
        <f t="shared" si="0"/>
        <v>500.00000000000011</v>
      </c>
      <c r="B20" s="6">
        <f t="shared" si="5"/>
        <v>4</v>
      </c>
      <c r="C20" s="14">
        <f t="shared" si="6"/>
        <v>31</v>
      </c>
      <c r="D20" s="13">
        <f t="shared" si="7"/>
        <v>45260</v>
      </c>
      <c r="E20" s="2">
        <f t="shared" si="1"/>
        <v>166.66666666666666</v>
      </c>
      <c r="F20" s="2">
        <f t="shared" si="2"/>
        <v>30</v>
      </c>
      <c r="G20" s="7">
        <f t="shared" si="3"/>
        <v>196.66666666666666</v>
      </c>
      <c r="H20" s="2">
        <f t="shared" si="4"/>
        <v>333.33333333333348</v>
      </c>
    </row>
    <row r="21" spans="1:9" ht="18" x14ac:dyDescent="0.35">
      <c r="A21" s="2">
        <f t="shared" si="0"/>
        <v>333.33333333333348</v>
      </c>
      <c r="B21" s="6">
        <f t="shared" si="5"/>
        <v>5</v>
      </c>
      <c r="C21" s="14">
        <f t="shared" si="6"/>
        <v>30</v>
      </c>
      <c r="D21" s="13">
        <f t="shared" si="7"/>
        <v>45290</v>
      </c>
      <c r="E21" s="2">
        <f t="shared" si="1"/>
        <v>166.66666666666666</v>
      </c>
      <c r="F21" s="2">
        <f t="shared" si="2"/>
        <v>30</v>
      </c>
      <c r="G21" s="7">
        <f t="shared" si="3"/>
        <v>196.66666666666666</v>
      </c>
      <c r="H21" s="2">
        <f t="shared" si="4"/>
        <v>166.66666666666683</v>
      </c>
    </row>
    <row r="22" spans="1:9" ht="18" x14ac:dyDescent="0.35">
      <c r="A22" s="2">
        <f t="shared" si="0"/>
        <v>166.66666666666683</v>
      </c>
      <c r="B22" s="6">
        <f t="shared" si="5"/>
        <v>6</v>
      </c>
      <c r="C22" s="14">
        <f t="shared" si="6"/>
        <v>31</v>
      </c>
      <c r="D22" s="13">
        <f t="shared" si="7"/>
        <v>45321</v>
      </c>
      <c r="E22" s="2">
        <f t="shared" si="1"/>
        <v>166.66666666666666</v>
      </c>
      <c r="F22" s="2">
        <f t="shared" si="2"/>
        <v>30</v>
      </c>
      <c r="G22" s="7">
        <f t="shared" si="3"/>
        <v>196.66666666666666</v>
      </c>
      <c r="H22" s="2">
        <f t="shared" si="4"/>
        <v>1.7053025658242404E-13</v>
      </c>
    </row>
    <row r="23" spans="1:9" ht="18" x14ac:dyDescent="0.35">
      <c r="A23" s="2" t="str">
        <f t="shared" si="0"/>
        <v/>
      </c>
      <c r="B23" s="6" t="str">
        <f t="shared" si="5"/>
        <v/>
      </c>
      <c r="C23" s="14" t="str">
        <f t="shared" si="6"/>
        <v/>
      </c>
      <c r="D23" s="13" t="str">
        <f t="shared" si="7"/>
        <v/>
      </c>
      <c r="E23" s="2" t="str">
        <f t="shared" si="1"/>
        <v/>
      </c>
      <c r="F23" s="2" t="str">
        <f t="shared" si="2"/>
        <v/>
      </c>
      <c r="G23" s="7" t="str">
        <f t="shared" si="3"/>
        <v/>
      </c>
      <c r="H23" s="2" t="str">
        <f t="shared" si="4"/>
        <v/>
      </c>
    </row>
    <row r="24" spans="1:9" ht="18" x14ac:dyDescent="0.35">
      <c r="A24" s="2" t="str">
        <f t="shared" si="0"/>
        <v/>
      </c>
      <c r="B24" s="6" t="str">
        <f t="shared" si="5"/>
        <v/>
      </c>
      <c r="C24" s="14" t="str">
        <f t="shared" si="6"/>
        <v/>
      </c>
      <c r="D24" s="13" t="str">
        <f t="shared" si="7"/>
        <v/>
      </c>
      <c r="E24" s="2" t="str">
        <f t="shared" si="1"/>
        <v/>
      </c>
      <c r="F24" s="2" t="str">
        <f t="shared" si="2"/>
        <v/>
      </c>
      <c r="G24" s="7" t="str">
        <f t="shared" si="3"/>
        <v/>
      </c>
      <c r="H24" s="2" t="str">
        <f t="shared" si="4"/>
        <v/>
      </c>
    </row>
    <row r="25" spans="1:9" ht="18" x14ac:dyDescent="0.35">
      <c r="A25" s="2" t="str">
        <f t="shared" si="0"/>
        <v/>
      </c>
      <c r="B25" s="6" t="str">
        <f t="shared" si="5"/>
        <v/>
      </c>
      <c r="C25" s="14" t="str">
        <f t="shared" si="6"/>
        <v/>
      </c>
      <c r="D25" s="13" t="str">
        <f t="shared" si="7"/>
        <v/>
      </c>
      <c r="E25" s="2" t="str">
        <f t="shared" si="1"/>
        <v/>
      </c>
      <c r="F25" s="2" t="str">
        <f t="shared" si="2"/>
        <v/>
      </c>
      <c r="G25" s="7" t="str">
        <f t="shared" si="3"/>
        <v/>
      </c>
      <c r="H25" s="2" t="str">
        <f t="shared" si="4"/>
        <v/>
      </c>
    </row>
    <row r="26" spans="1:9" ht="18" x14ac:dyDescent="0.35">
      <c r="A26" s="2" t="str">
        <f t="shared" si="0"/>
        <v/>
      </c>
      <c r="B26" s="6" t="str">
        <f t="shared" si="5"/>
        <v/>
      </c>
      <c r="C26" s="14" t="str">
        <f t="shared" si="6"/>
        <v/>
      </c>
      <c r="D26" s="13" t="str">
        <f t="shared" si="7"/>
        <v/>
      </c>
      <c r="E26" s="2" t="str">
        <f t="shared" si="1"/>
        <v/>
      </c>
      <c r="F26" s="2" t="str">
        <f t="shared" si="2"/>
        <v/>
      </c>
      <c r="G26" s="7" t="str">
        <f t="shared" si="3"/>
        <v/>
      </c>
      <c r="H26" s="2" t="str">
        <f t="shared" si="4"/>
        <v/>
      </c>
    </row>
    <row r="27" spans="1:9" ht="18" x14ac:dyDescent="0.35">
      <c r="A27" s="2" t="str">
        <f t="shared" si="0"/>
        <v/>
      </c>
      <c r="B27" s="6" t="str">
        <f t="shared" si="5"/>
        <v/>
      </c>
      <c r="C27" s="14" t="str">
        <f t="shared" si="6"/>
        <v/>
      </c>
      <c r="D27" s="13" t="str">
        <f t="shared" si="7"/>
        <v/>
      </c>
      <c r="E27" s="2" t="str">
        <f t="shared" si="1"/>
        <v/>
      </c>
      <c r="F27" s="2" t="str">
        <f t="shared" si="2"/>
        <v/>
      </c>
      <c r="G27" s="7" t="str">
        <f t="shared" si="3"/>
        <v/>
      </c>
      <c r="H27" s="2" t="str">
        <f t="shared" si="4"/>
        <v/>
      </c>
    </row>
    <row r="28" spans="1:9" ht="18" x14ac:dyDescent="0.35">
      <c r="A28" s="2" t="str">
        <f t="shared" si="0"/>
        <v/>
      </c>
      <c r="B28" s="6" t="str">
        <f t="shared" si="5"/>
        <v/>
      </c>
      <c r="C28" s="14" t="str">
        <f t="shared" si="6"/>
        <v/>
      </c>
      <c r="D28" s="13" t="str">
        <f t="shared" si="7"/>
        <v/>
      </c>
      <c r="E28" s="2" t="str">
        <f t="shared" si="1"/>
        <v/>
      </c>
      <c r="F28" s="2" t="str">
        <f t="shared" si="2"/>
        <v/>
      </c>
      <c r="G28" s="7" t="str">
        <f t="shared" si="3"/>
        <v/>
      </c>
      <c r="H28" s="2" t="str">
        <f t="shared" si="4"/>
        <v/>
      </c>
    </row>
    <row r="29" spans="1:9" ht="18" x14ac:dyDescent="0.35">
      <c r="A29" s="2" t="str">
        <f t="shared" si="0"/>
        <v/>
      </c>
      <c r="B29" s="6" t="str">
        <f t="shared" si="5"/>
        <v/>
      </c>
      <c r="C29" s="14" t="str">
        <f t="shared" si="6"/>
        <v/>
      </c>
      <c r="D29" s="13" t="str">
        <f t="shared" si="7"/>
        <v/>
      </c>
      <c r="E29" s="2" t="str">
        <f t="shared" si="1"/>
        <v/>
      </c>
      <c r="F29" s="2" t="str">
        <f t="shared" si="2"/>
        <v/>
      </c>
      <c r="G29" s="7" t="str">
        <f t="shared" si="3"/>
        <v/>
      </c>
      <c r="H29" s="2" t="str">
        <f t="shared" si="4"/>
        <v/>
      </c>
    </row>
    <row r="30" spans="1:9" ht="18" x14ac:dyDescent="0.35">
      <c r="A30" s="2" t="str">
        <f t="shared" si="0"/>
        <v/>
      </c>
      <c r="B30" s="6" t="str">
        <f t="shared" si="5"/>
        <v/>
      </c>
      <c r="C30" s="14" t="str">
        <f t="shared" si="6"/>
        <v/>
      </c>
      <c r="D30" s="13" t="str">
        <f t="shared" si="7"/>
        <v/>
      </c>
      <c r="E30" s="2" t="str">
        <f t="shared" si="1"/>
        <v/>
      </c>
      <c r="F30" s="2" t="str">
        <f t="shared" si="2"/>
        <v/>
      </c>
      <c r="G30" s="7" t="str">
        <f t="shared" si="3"/>
        <v/>
      </c>
      <c r="H30" s="2" t="str">
        <f t="shared" si="4"/>
        <v/>
      </c>
    </row>
    <row r="31" spans="1:9" ht="18" x14ac:dyDescent="0.35">
      <c r="A31" s="2" t="str">
        <f t="shared" si="0"/>
        <v/>
      </c>
      <c r="B31" s="6" t="str">
        <f t="shared" si="5"/>
        <v/>
      </c>
      <c r="C31" s="14" t="str">
        <f t="shared" si="6"/>
        <v/>
      </c>
      <c r="D31" s="13" t="str">
        <f t="shared" si="7"/>
        <v/>
      </c>
      <c r="E31" s="2" t="str">
        <f t="shared" si="1"/>
        <v/>
      </c>
      <c r="F31" s="2" t="str">
        <f t="shared" si="2"/>
        <v/>
      </c>
      <c r="G31" s="7" t="str">
        <f t="shared" si="3"/>
        <v/>
      </c>
      <c r="H31" s="2" t="str">
        <f t="shared" si="4"/>
        <v/>
      </c>
    </row>
    <row r="32" spans="1:9" ht="18" x14ac:dyDescent="0.35">
      <c r="A32" s="2" t="str">
        <f t="shared" si="0"/>
        <v/>
      </c>
      <c r="B32" s="6" t="str">
        <f t="shared" si="5"/>
        <v/>
      </c>
      <c r="C32" s="14" t="str">
        <f t="shared" si="6"/>
        <v/>
      </c>
      <c r="D32" s="13" t="str">
        <f t="shared" si="7"/>
        <v/>
      </c>
      <c r="E32" s="2" t="str">
        <f t="shared" si="1"/>
        <v/>
      </c>
      <c r="F32" s="2" t="str">
        <f t="shared" si="2"/>
        <v/>
      </c>
      <c r="G32" s="7" t="str">
        <f t="shared" si="3"/>
        <v/>
      </c>
      <c r="H32" s="2" t="str">
        <f t="shared" si="4"/>
        <v/>
      </c>
    </row>
    <row r="33" spans="1:8" ht="18" x14ac:dyDescent="0.35">
      <c r="A33" s="2" t="str">
        <f t="shared" si="0"/>
        <v/>
      </c>
      <c r="B33" s="6" t="str">
        <f t="shared" si="5"/>
        <v/>
      </c>
      <c r="C33" s="14" t="str">
        <f t="shared" si="6"/>
        <v/>
      </c>
      <c r="D33" s="13" t="str">
        <f t="shared" si="7"/>
        <v/>
      </c>
      <c r="E33" s="2" t="str">
        <f t="shared" si="1"/>
        <v/>
      </c>
      <c r="F33" s="2" t="str">
        <f t="shared" si="2"/>
        <v/>
      </c>
      <c r="G33" s="7" t="str">
        <f t="shared" si="3"/>
        <v/>
      </c>
      <c r="H33" s="2" t="str">
        <f t="shared" si="4"/>
        <v/>
      </c>
    </row>
    <row r="34" spans="1:8" ht="18" x14ac:dyDescent="0.35">
      <c r="A34" s="2" t="str">
        <f t="shared" si="0"/>
        <v/>
      </c>
      <c r="B34" s="6" t="str">
        <f t="shared" si="5"/>
        <v/>
      </c>
      <c r="C34" s="14" t="str">
        <f t="shared" si="6"/>
        <v/>
      </c>
      <c r="D34" s="13" t="str">
        <f t="shared" si="7"/>
        <v/>
      </c>
      <c r="E34" s="2" t="str">
        <f t="shared" si="1"/>
        <v/>
      </c>
      <c r="F34" s="2" t="str">
        <f t="shared" si="2"/>
        <v/>
      </c>
      <c r="G34" s="7" t="str">
        <f t="shared" si="3"/>
        <v/>
      </c>
      <c r="H34" s="2" t="str">
        <f t="shared" si="4"/>
        <v/>
      </c>
    </row>
    <row r="35" spans="1:8" ht="18" x14ac:dyDescent="0.35">
      <c r="A35" s="2" t="str">
        <f t="shared" si="0"/>
        <v/>
      </c>
      <c r="B35" s="6" t="str">
        <f t="shared" si="5"/>
        <v/>
      </c>
      <c r="C35" s="14" t="str">
        <f t="shared" si="6"/>
        <v/>
      </c>
      <c r="D35" s="13" t="str">
        <f t="shared" si="7"/>
        <v/>
      </c>
      <c r="E35" s="2" t="str">
        <f t="shared" si="1"/>
        <v/>
      </c>
      <c r="F35" s="2" t="str">
        <f t="shared" si="2"/>
        <v/>
      </c>
      <c r="G35" s="7" t="str">
        <f t="shared" si="3"/>
        <v/>
      </c>
      <c r="H35" s="2" t="str">
        <f t="shared" si="4"/>
        <v/>
      </c>
    </row>
    <row r="36" spans="1:8" ht="18" x14ac:dyDescent="0.35">
      <c r="A36" s="2" t="str">
        <f t="shared" si="0"/>
        <v/>
      </c>
      <c r="B36" s="6" t="str">
        <f t="shared" si="5"/>
        <v/>
      </c>
      <c r="C36" s="14" t="str">
        <f t="shared" si="6"/>
        <v/>
      </c>
      <c r="D36" s="13" t="str">
        <f t="shared" si="7"/>
        <v/>
      </c>
      <c r="E36" s="2" t="str">
        <f t="shared" si="1"/>
        <v/>
      </c>
      <c r="F36" s="2" t="str">
        <f t="shared" si="2"/>
        <v/>
      </c>
      <c r="G36" s="7" t="str">
        <f t="shared" si="3"/>
        <v/>
      </c>
      <c r="H36" s="2" t="str">
        <f t="shared" si="4"/>
        <v/>
      </c>
    </row>
    <row r="37" spans="1:8" ht="18" x14ac:dyDescent="0.35">
      <c r="A37" s="2" t="str">
        <f t="shared" si="0"/>
        <v/>
      </c>
      <c r="B37" s="6" t="str">
        <f t="shared" si="5"/>
        <v/>
      </c>
      <c r="C37" s="14" t="str">
        <f t="shared" si="6"/>
        <v/>
      </c>
      <c r="D37" s="13" t="str">
        <f t="shared" si="7"/>
        <v/>
      </c>
      <c r="E37" s="2" t="str">
        <f t="shared" si="1"/>
        <v/>
      </c>
      <c r="F37" s="2" t="str">
        <f t="shared" si="2"/>
        <v/>
      </c>
      <c r="G37" s="7" t="str">
        <f t="shared" si="3"/>
        <v/>
      </c>
      <c r="H37" s="2" t="str">
        <f t="shared" si="4"/>
        <v/>
      </c>
    </row>
    <row r="38" spans="1:8" ht="18" x14ac:dyDescent="0.35">
      <c r="A38" s="2" t="str">
        <f t="shared" si="0"/>
        <v/>
      </c>
      <c r="B38" s="6" t="str">
        <f t="shared" si="5"/>
        <v/>
      </c>
      <c r="C38" s="14" t="str">
        <f t="shared" si="6"/>
        <v/>
      </c>
      <c r="D38" s="13" t="str">
        <f t="shared" si="7"/>
        <v/>
      </c>
      <c r="E38" s="2" t="str">
        <f t="shared" si="1"/>
        <v/>
      </c>
      <c r="F38" s="2" t="str">
        <f t="shared" si="2"/>
        <v/>
      </c>
      <c r="G38" s="7" t="str">
        <f t="shared" si="3"/>
        <v/>
      </c>
      <c r="H38" s="2" t="str">
        <f t="shared" si="4"/>
        <v/>
      </c>
    </row>
    <row r="39" spans="1:8" ht="18" x14ac:dyDescent="0.35">
      <c r="A39" s="2" t="str">
        <f t="shared" si="0"/>
        <v/>
      </c>
      <c r="B39" s="6" t="str">
        <f t="shared" si="5"/>
        <v/>
      </c>
      <c r="C39" s="14" t="str">
        <f t="shared" si="6"/>
        <v/>
      </c>
      <c r="D39" s="13" t="str">
        <f t="shared" si="7"/>
        <v/>
      </c>
      <c r="E39" s="2" t="str">
        <f t="shared" si="1"/>
        <v/>
      </c>
      <c r="F39" s="2" t="str">
        <f t="shared" si="2"/>
        <v/>
      </c>
      <c r="G39" s="7" t="str">
        <f t="shared" si="3"/>
        <v/>
      </c>
      <c r="H39" s="2" t="str">
        <f t="shared" si="4"/>
        <v/>
      </c>
    </row>
    <row r="40" spans="1:8" ht="18" x14ac:dyDescent="0.35">
      <c r="A40" s="2" t="str">
        <f t="shared" si="0"/>
        <v/>
      </c>
      <c r="B40" s="6" t="str">
        <f t="shared" si="5"/>
        <v/>
      </c>
      <c r="C40" s="14" t="str">
        <f t="shared" si="6"/>
        <v/>
      </c>
      <c r="D40" s="13" t="str">
        <f t="shared" si="7"/>
        <v/>
      </c>
      <c r="E40" s="2" t="str">
        <f t="shared" si="1"/>
        <v/>
      </c>
      <c r="F40" s="2" t="str">
        <f t="shared" si="2"/>
        <v/>
      </c>
      <c r="G40" s="7" t="str">
        <f t="shared" si="3"/>
        <v/>
      </c>
      <c r="H40" s="2" t="str">
        <f t="shared" si="4"/>
        <v/>
      </c>
    </row>
    <row r="41" spans="1:8" ht="18" x14ac:dyDescent="0.35">
      <c r="A41" s="2" t="str">
        <f t="shared" si="0"/>
        <v/>
      </c>
      <c r="B41" s="6" t="str">
        <f t="shared" si="5"/>
        <v/>
      </c>
      <c r="C41" s="14" t="str">
        <f t="shared" si="6"/>
        <v/>
      </c>
      <c r="D41" s="13" t="str">
        <f t="shared" si="7"/>
        <v/>
      </c>
      <c r="E41" s="2" t="str">
        <f t="shared" si="1"/>
        <v/>
      </c>
      <c r="F41" s="2" t="str">
        <f t="shared" si="2"/>
        <v/>
      </c>
      <c r="G41" s="7" t="str">
        <f t="shared" si="3"/>
        <v/>
      </c>
      <c r="H41" s="2" t="str">
        <f t="shared" si="4"/>
        <v/>
      </c>
    </row>
    <row r="42" spans="1:8" ht="18" x14ac:dyDescent="0.35">
      <c r="A42" s="2" t="str">
        <f t="shared" si="0"/>
        <v/>
      </c>
      <c r="B42" s="6" t="str">
        <f t="shared" si="5"/>
        <v/>
      </c>
      <c r="C42" s="14" t="str">
        <f t="shared" si="6"/>
        <v/>
      </c>
      <c r="D42" s="13" t="str">
        <f t="shared" si="7"/>
        <v/>
      </c>
      <c r="E42" s="2" t="str">
        <f t="shared" si="1"/>
        <v/>
      </c>
      <c r="F42" s="2" t="str">
        <f t="shared" si="2"/>
        <v/>
      </c>
      <c r="G42" s="7" t="str">
        <f t="shared" si="3"/>
        <v/>
      </c>
      <c r="H42" s="2" t="str">
        <f t="shared" si="4"/>
        <v/>
      </c>
    </row>
    <row r="43" spans="1:8" ht="18" x14ac:dyDescent="0.35">
      <c r="A43" s="2" t="str">
        <f t="shared" si="0"/>
        <v/>
      </c>
      <c r="B43" s="6" t="str">
        <f t="shared" si="5"/>
        <v/>
      </c>
      <c r="C43" s="14" t="str">
        <f t="shared" si="6"/>
        <v/>
      </c>
      <c r="D43" s="13" t="str">
        <f t="shared" si="7"/>
        <v/>
      </c>
      <c r="E43" s="2" t="str">
        <f t="shared" si="1"/>
        <v/>
      </c>
      <c r="F43" s="2" t="str">
        <f t="shared" si="2"/>
        <v/>
      </c>
      <c r="G43" s="7" t="str">
        <f t="shared" si="3"/>
        <v/>
      </c>
      <c r="H43" s="2" t="str">
        <f t="shared" si="4"/>
        <v/>
      </c>
    </row>
    <row r="44" spans="1:8" ht="18" x14ac:dyDescent="0.35">
      <c r="A44" s="2" t="str">
        <f t="shared" si="0"/>
        <v/>
      </c>
      <c r="B44" s="6" t="str">
        <f t="shared" si="5"/>
        <v/>
      </c>
      <c r="C44" s="14" t="str">
        <f t="shared" si="6"/>
        <v/>
      </c>
      <c r="D44" s="13" t="str">
        <f t="shared" si="7"/>
        <v/>
      </c>
      <c r="E44" s="2" t="str">
        <f t="shared" si="1"/>
        <v/>
      </c>
      <c r="F44" s="2" t="str">
        <f t="shared" si="2"/>
        <v/>
      </c>
      <c r="G44" s="7" t="str">
        <f t="shared" si="3"/>
        <v/>
      </c>
      <c r="H44" s="2" t="str">
        <f t="shared" si="4"/>
        <v/>
      </c>
    </row>
    <row r="45" spans="1:8" ht="18" x14ac:dyDescent="0.35">
      <c r="A45" s="2" t="str">
        <f t="shared" si="0"/>
        <v/>
      </c>
      <c r="B45" s="6" t="str">
        <f t="shared" si="5"/>
        <v/>
      </c>
      <c r="C45" s="14" t="str">
        <f t="shared" si="6"/>
        <v/>
      </c>
      <c r="D45" s="13" t="str">
        <f t="shared" si="7"/>
        <v/>
      </c>
      <c r="E45" s="2" t="str">
        <f t="shared" si="1"/>
        <v/>
      </c>
      <c r="F45" s="2" t="str">
        <f t="shared" si="2"/>
        <v/>
      </c>
      <c r="G45" s="7" t="str">
        <f t="shared" si="3"/>
        <v/>
      </c>
      <c r="H45" s="2" t="str">
        <f t="shared" si="4"/>
        <v/>
      </c>
    </row>
    <row r="46" spans="1:8" ht="18" x14ac:dyDescent="0.35">
      <c r="A46" s="2" t="str">
        <f t="shared" si="0"/>
        <v/>
      </c>
      <c r="B46" s="6" t="str">
        <f t="shared" si="5"/>
        <v/>
      </c>
      <c r="C46" s="14" t="str">
        <f t="shared" si="6"/>
        <v/>
      </c>
      <c r="D46" s="13" t="str">
        <f t="shared" si="7"/>
        <v/>
      </c>
      <c r="E46" s="2" t="str">
        <f t="shared" si="1"/>
        <v/>
      </c>
      <c r="F46" s="2" t="str">
        <f t="shared" si="2"/>
        <v/>
      </c>
      <c r="G46" s="7" t="str">
        <f t="shared" si="3"/>
        <v/>
      </c>
      <c r="H46" s="2" t="str">
        <f t="shared" si="4"/>
        <v/>
      </c>
    </row>
    <row r="47" spans="1:8" ht="18" x14ac:dyDescent="0.35">
      <c r="A47" s="2" t="str">
        <f t="shared" si="0"/>
        <v/>
      </c>
      <c r="B47" s="6" t="str">
        <f t="shared" si="5"/>
        <v/>
      </c>
      <c r="C47" s="14" t="str">
        <f t="shared" si="6"/>
        <v/>
      </c>
      <c r="D47" s="13" t="str">
        <f t="shared" si="7"/>
        <v/>
      </c>
      <c r="E47" s="2" t="str">
        <f t="shared" si="1"/>
        <v/>
      </c>
      <c r="F47" s="2" t="str">
        <f t="shared" si="2"/>
        <v/>
      </c>
      <c r="G47" s="7" t="str">
        <f t="shared" si="3"/>
        <v/>
      </c>
      <c r="H47" s="2" t="str">
        <f t="shared" si="4"/>
        <v/>
      </c>
    </row>
    <row r="48" spans="1:8" ht="18" x14ac:dyDescent="0.35">
      <c r="A48" s="2" t="str">
        <f t="shared" si="0"/>
        <v/>
      </c>
      <c r="B48" s="6" t="str">
        <f t="shared" si="5"/>
        <v/>
      </c>
      <c r="C48" s="14" t="str">
        <f t="shared" si="6"/>
        <v/>
      </c>
      <c r="D48" s="13" t="str">
        <f t="shared" si="7"/>
        <v/>
      </c>
      <c r="E48" s="2" t="str">
        <f t="shared" si="1"/>
        <v/>
      </c>
      <c r="F48" s="2" t="str">
        <f t="shared" si="2"/>
        <v/>
      </c>
      <c r="G48" s="7" t="str">
        <f t="shared" si="3"/>
        <v/>
      </c>
      <c r="H48" s="2" t="str">
        <f t="shared" si="4"/>
        <v/>
      </c>
    </row>
    <row r="49" spans="1:8" ht="18" x14ac:dyDescent="0.35">
      <c r="A49" s="2" t="str">
        <f t="shared" si="0"/>
        <v/>
      </c>
      <c r="B49" s="6" t="str">
        <f t="shared" si="5"/>
        <v/>
      </c>
      <c r="C49" s="14" t="str">
        <f t="shared" si="6"/>
        <v/>
      </c>
      <c r="D49" s="13" t="str">
        <f t="shared" si="7"/>
        <v/>
      </c>
      <c r="E49" s="2" t="str">
        <f t="shared" si="1"/>
        <v/>
      </c>
      <c r="F49" s="2" t="str">
        <f t="shared" si="2"/>
        <v/>
      </c>
      <c r="G49" s="7" t="str">
        <f t="shared" si="3"/>
        <v/>
      </c>
      <c r="H49" s="2" t="str">
        <f t="shared" si="4"/>
        <v/>
      </c>
    </row>
    <row r="50" spans="1:8" ht="18" x14ac:dyDescent="0.35">
      <c r="A50" s="2" t="str">
        <f t="shared" si="0"/>
        <v/>
      </c>
      <c r="B50" s="6" t="str">
        <f t="shared" si="5"/>
        <v/>
      </c>
      <c r="C50" s="14" t="str">
        <f t="shared" si="6"/>
        <v/>
      </c>
      <c r="D50" s="13" t="str">
        <f t="shared" si="7"/>
        <v/>
      </c>
      <c r="E50" s="2" t="str">
        <f t="shared" si="1"/>
        <v/>
      </c>
      <c r="F50" s="2" t="str">
        <f t="shared" si="2"/>
        <v/>
      </c>
      <c r="G50" s="7" t="str">
        <f t="shared" si="3"/>
        <v/>
      </c>
      <c r="H50" s="2" t="str">
        <f t="shared" si="4"/>
        <v/>
      </c>
    </row>
    <row r="51" spans="1:8" ht="18" x14ac:dyDescent="0.35">
      <c r="A51" s="2" t="str">
        <f t="shared" si="0"/>
        <v/>
      </c>
      <c r="B51" s="6" t="str">
        <f t="shared" si="5"/>
        <v/>
      </c>
      <c r="C51" s="14" t="str">
        <f t="shared" si="6"/>
        <v/>
      </c>
      <c r="D51" s="13" t="str">
        <f t="shared" si="7"/>
        <v/>
      </c>
      <c r="E51" s="2" t="str">
        <f t="shared" si="1"/>
        <v/>
      </c>
      <c r="F51" s="2" t="str">
        <f t="shared" si="2"/>
        <v/>
      </c>
      <c r="G51" s="7" t="str">
        <f t="shared" si="3"/>
        <v/>
      </c>
      <c r="H51" s="2" t="str">
        <f t="shared" si="4"/>
        <v/>
      </c>
    </row>
    <row r="52" spans="1:8" ht="18" x14ac:dyDescent="0.35">
      <c r="A52" s="2" t="str">
        <f t="shared" si="0"/>
        <v/>
      </c>
      <c r="B52" s="6" t="str">
        <f t="shared" si="5"/>
        <v/>
      </c>
      <c r="C52" s="14" t="str">
        <f t="shared" si="6"/>
        <v/>
      </c>
      <c r="D52" s="13" t="str">
        <f t="shared" si="7"/>
        <v/>
      </c>
      <c r="E52" s="2" t="str">
        <f t="shared" si="1"/>
        <v/>
      </c>
      <c r="F52" s="2" t="str">
        <f t="shared" si="2"/>
        <v/>
      </c>
      <c r="G52" s="7" t="str">
        <f t="shared" si="3"/>
        <v/>
      </c>
      <c r="H52" s="2" t="str">
        <f t="shared" si="4"/>
        <v/>
      </c>
    </row>
    <row r="53" spans="1:8" ht="18" x14ac:dyDescent="0.35">
      <c r="A53" s="2" t="str">
        <f t="shared" si="0"/>
        <v/>
      </c>
      <c r="B53" s="6" t="str">
        <f t="shared" si="5"/>
        <v/>
      </c>
      <c r="C53" s="14" t="str">
        <f t="shared" si="6"/>
        <v/>
      </c>
      <c r="D53" s="13" t="str">
        <f t="shared" si="7"/>
        <v/>
      </c>
      <c r="E53" s="2" t="str">
        <f t="shared" si="1"/>
        <v/>
      </c>
      <c r="F53" s="2" t="str">
        <f t="shared" si="2"/>
        <v/>
      </c>
      <c r="G53" s="7" t="str">
        <f t="shared" si="3"/>
        <v/>
      </c>
      <c r="H53" s="2" t="str">
        <f t="shared" si="4"/>
        <v/>
      </c>
    </row>
    <row r="54" spans="1:8" ht="18" x14ac:dyDescent="0.35">
      <c r="A54" s="2" t="str">
        <f t="shared" si="0"/>
        <v/>
      </c>
      <c r="B54" s="6" t="str">
        <f t="shared" si="5"/>
        <v/>
      </c>
      <c r="C54" s="14" t="str">
        <f t="shared" si="6"/>
        <v/>
      </c>
      <c r="D54" s="13" t="str">
        <f t="shared" si="7"/>
        <v/>
      </c>
      <c r="E54" s="2" t="str">
        <f t="shared" si="1"/>
        <v/>
      </c>
      <c r="F54" s="2" t="str">
        <f t="shared" si="2"/>
        <v/>
      </c>
      <c r="G54" s="7" t="str">
        <f t="shared" si="3"/>
        <v/>
      </c>
      <c r="H54" s="2" t="str">
        <f t="shared" si="4"/>
        <v/>
      </c>
    </row>
    <row r="55" spans="1:8" ht="18" x14ac:dyDescent="0.35">
      <c r="A55" s="2" t="str">
        <f t="shared" si="0"/>
        <v/>
      </c>
      <c r="B55" s="6" t="str">
        <f t="shared" si="5"/>
        <v/>
      </c>
      <c r="C55" s="14" t="str">
        <f t="shared" si="6"/>
        <v/>
      </c>
      <c r="D55" s="13" t="str">
        <f t="shared" si="7"/>
        <v/>
      </c>
      <c r="E55" s="2" t="str">
        <f t="shared" si="1"/>
        <v/>
      </c>
      <c r="F55" s="2" t="str">
        <f t="shared" si="2"/>
        <v/>
      </c>
      <c r="G55" s="7" t="str">
        <f t="shared" si="3"/>
        <v/>
      </c>
      <c r="H55" s="2" t="str">
        <f t="shared" si="4"/>
        <v/>
      </c>
    </row>
    <row r="56" spans="1:8" ht="18" x14ac:dyDescent="0.35">
      <c r="A56" s="2" t="str">
        <f t="shared" si="0"/>
        <v/>
      </c>
      <c r="B56" s="6" t="str">
        <f t="shared" si="5"/>
        <v/>
      </c>
      <c r="C56" s="14" t="str">
        <f t="shared" si="6"/>
        <v/>
      </c>
      <c r="D56" s="13" t="str">
        <f t="shared" si="7"/>
        <v/>
      </c>
      <c r="E56" s="2" t="str">
        <f t="shared" si="1"/>
        <v/>
      </c>
      <c r="F56" s="2" t="str">
        <f t="shared" si="2"/>
        <v/>
      </c>
      <c r="G56" s="7" t="str">
        <f t="shared" si="3"/>
        <v/>
      </c>
      <c r="H56" s="2" t="str">
        <f t="shared" si="4"/>
        <v/>
      </c>
    </row>
    <row r="57" spans="1:8" ht="18" x14ac:dyDescent="0.35">
      <c r="A57" s="2" t="str">
        <f t="shared" si="0"/>
        <v/>
      </c>
      <c r="B57" s="6" t="str">
        <f t="shared" si="5"/>
        <v/>
      </c>
      <c r="C57" s="14" t="str">
        <f t="shared" si="6"/>
        <v/>
      </c>
      <c r="D57" s="13" t="str">
        <f t="shared" si="7"/>
        <v/>
      </c>
      <c r="E57" s="2" t="str">
        <f t="shared" si="1"/>
        <v/>
      </c>
      <c r="F57" s="2" t="str">
        <f t="shared" si="2"/>
        <v/>
      </c>
      <c r="G57" s="7" t="str">
        <f t="shared" si="3"/>
        <v/>
      </c>
      <c r="H57" s="2" t="str">
        <f t="shared" si="4"/>
        <v/>
      </c>
    </row>
    <row r="58" spans="1:8" ht="18" x14ac:dyDescent="0.35">
      <c r="A58" s="2" t="str">
        <f t="shared" si="0"/>
        <v/>
      </c>
      <c r="B58" s="6" t="str">
        <f t="shared" si="5"/>
        <v/>
      </c>
      <c r="C58" s="14" t="str">
        <f t="shared" si="6"/>
        <v/>
      </c>
      <c r="D58" s="13" t="str">
        <f t="shared" si="7"/>
        <v/>
      </c>
      <c r="E58" s="2" t="str">
        <f t="shared" si="1"/>
        <v/>
      </c>
      <c r="F58" s="2" t="str">
        <f t="shared" si="2"/>
        <v/>
      </c>
      <c r="G58" s="7" t="str">
        <f t="shared" si="3"/>
        <v/>
      </c>
      <c r="H58" s="2" t="str">
        <f t="shared" si="4"/>
        <v/>
      </c>
    </row>
    <row r="59" spans="1:8" ht="18" x14ac:dyDescent="0.35">
      <c r="A59" s="2" t="str">
        <f t="shared" si="0"/>
        <v/>
      </c>
      <c r="B59" s="6" t="str">
        <f t="shared" si="5"/>
        <v/>
      </c>
      <c r="C59" s="14" t="str">
        <f t="shared" si="6"/>
        <v/>
      </c>
      <c r="D59" s="13" t="str">
        <f t="shared" si="7"/>
        <v/>
      </c>
      <c r="E59" s="2" t="str">
        <f t="shared" si="1"/>
        <v/>
      </c>
      <c r="F59" s="2" t="str">
        <f t="shared" si="2"/>
        <v/>
      </c>
      <c r="G59" s="7" t="str">
        <f t="shared" si="3"/>
        <v/>
      </c>
      <c r="H59" s="2" t="str">
        <f t="shared" si="4"/>
        <v/>
      </c>
    </row>
    <row r="60" spans="1:8" ht="18" x14ac:dyDescent="0.35">
      <c r="A60" s="2" t="str">
        <f t="shared" si="0"/>
        <v/>
      </c>
      <c r="B60" s="6" t="str">
        <f t="shared" si="5"/>
        <v/>
      </c>
      <c r="C60" s="14" t="str">
        <f t="shared" si="6"/>
        <v/>
      </c>
      <c r="D60" s="13" t="str">
        <f t="shared" si="7"/>
        <v/>
      </c>
      <c r="E60" s="2" t="str">
        <f t="shared" si="1"/>
        <v/>
      </c>
      <c r="F60" s="2" t="str">
        <f t="shared" si="2"/>
        <v/>
      </c>
      <c r="G60" s="7" t="str">
        <f t="shared" si="3"/>
        <v/>
      </c>
      <c r="H60" s="2" t="str">
        <f t="shared" si="4"/>
        <v/>
      </c>
    </row>
    <row r="61" spans="1:8" ht="18" x14ac:dyDescent="0.35">
      <c r="A61" s="2" t="str">
        <f t="shared" si="0"/>
        <v/>
      </c>
      <c r="B61" s="6" t="str">
        <f t="shared" si="5"/>
        <v/>
      </c>
      <c r="C61" s="14" t="str">
        <f t="shared" si="6"/>
        <v/>
      </c>
      <c r="D61" s="13" t="str">
        <f t="shared" si="7"/>
        <v/>
      </c>
      <c r="E61" s="2" t="str">
        <f t="shared" si="1"/>
        <v/>
      </c>
      <c r="F61" s="2" t="str">
        <f t="shared" si="2"/>
        <v/>
      </c>
      <c r="G61" s="7" t="str">
        <f t="shared" si="3"/>
        <v/>
      </c>
      <c r="H61" s="2" t="str">
        <f t="shared" si="4"/>
        <v/>
      </c>
    </row>
    <row r="62" spans="1:8" ht="18" x14ac:dyDescent="0.35">
      <c r="A62" s="2" t="str">
        <f t="shared" si="0"/>
        <v/>
      </c>
      <c r="B62" s="6" t="str">
        <f t="shared" si="5"/>
        <v/>
      </c>
      <c r="C62" s="14" t="str">
        <f t="shared" si="6"/>
        <v/>
      </c>
      <c r="D62" s="13" t="str">
        <f t="shared" si="7"/>
        <v/>
      </c>
      <c r="E62" s="2" t="str">
        <f t="shared" si="1"/>
        <v/>
      </c>
      <c r="F62" s="2" t="str">
        <f t="shared" si="2"/>
        <v/>
      </c>
      <c r="G62" s="7" t="str">
        <f t="shared" si="3"/>
        <v/>
      </c>
      <c r="H62" s="2" t="str">
        <f t="shared" si="4"/>
        <v/>
      </c>
    </row>
    <row r="63" spans="1:8" ht="18" x14ac:dyDescent="0.35">
      <c r="A63" s="2" t="str">
        <f t="shared" si="0"/>
        <v/>
      </c>
      <c r="B63" s="6" t="str">
        <f t="shared" si="5"/>
        <v/>
      </c>
      <c r="C63" s="14" t="str">
        <f t="shared" si="6"/>
        <v/>
      </c>
      <c r="D63" s="13" t="str">
        <f t="shared" si="7"/>
        <v/>
      </c>
      <c r="E63" s="2" t="str">
        <f t="shared" si="1"/>
        <v/>
      </c>
      <c r="F63" s="2" t="str">
        <f t="shared" si="2"/>
        <v/>
      </c>
      <c r="G63" s="7" t="str">
        <f t="shared" si="3"/>
        <v/>
      </c>
      <c r="H63" s="2" t="str">
        <f t="shared" si="4"/>
        <v/>
      </c>
    </row>
    <row r="64" spans="1:8" ht="18" x14ac:dyDescent="0.35">
      <c r="A64" s="2" t="str">
        <f t="shared" si="0"/>
        <v/>
      </c>
      <c r="B64" s="6" t="str">
        <f t="shared" si="5"/>
        <v/>
      </c>
      <c r="C64" s="14" t="str">
        <f t="shared" si="6"/>
        <v/>
      </c>
      <c r="D64" s="13" t="str">
        <f t="shared" si="7"/>
        <v/>
      </c>
      <c r="E64" s="2" t="str">
        <f t="shared" si="1"/>
        <v/>
      </c>
      <c r="F64" s="2" t="str">
        <f t="shared" si="2"/>
        <v/>
      </c>
      <c r="G64" s="7" t="str">
        <f t="shared" si="3"/>
        <v/>
      </c>
      <c r="H64" s="2" t="str">
        <f t="shared" si="4"/>
        <v/>
      </c>
    </row>
    <row r="65" spans="1:8" ht="18" x14ac:dyDescent="0.35">
      <c r="A65" s="2" t="str">
        <f t="shared" si="0"/>
        <v/>
      </c>
      <c r="B65" s="6" t="str">
        <f t="shared" si="5"/>
        <v/>
      </c>
      <c r="C65" s="14" t="str">
        <f t="shared" si="6"/>
        <v/>
      </c>
      <c r="D65" s="13" t="str">
        <f t="shared" si="7"/>
        <v/>
      </c>
      <c r="E65" s="2" t="str">
        <f t="shared" si="1"/>
        <v/>
      </c>
      <c r="F65" s="2" t="str">
        <f t="shared" si="2"/>
        <v/>
      </c>
      <c r="G65" s="7" t="str">
        <f t="shared" si="3"/>
        <v/>
      </c>
      <c r="H65" s="2" t="str">
        <f t="shared" si="4"/>
        <v/>
      </c>
    </row>
    <row r="66" spans="1:8" ht="18" x14ac:dyDescent="0.35">
      <c r="A66" s="2" t="str">
        <f t="shared" si="0"/>
        <v/>
      </c>
      <c r="B66" s="6" t="str">
        <f t="shared" si="5"/>
        <v/>
      </c>
      <c r="C66" s="14" t="str">
        <f t="shared" si="6"/>
        <v/>
      </c>
      <c r="D66" s="13" t="str">
        <f t="shared" si="7"/>
        <v/>
      </c>
      <c r="E66" s="2" t="str">
        <f t="shared" si="1"/>
        <v/>
      </c>
      <c r="F66" s="2" t="str">
        <f t="shared" si="2"/>
        <v/>
      </c>
      <c r="G66" s="7" t="str">
        <f t="shared" si="3"/>
        <v/>
      </c>
      <c r="H66" s="2" t="str">
        <f t="shared" si="4"/>
        <v/>
      </c>
    </row>
    <row r="67" spans="1:8" ht="18" x14ac:dyDescent="0.35">
      <c r="A67" s="2" t="str">
        <f t="shared" si="0"/>
        <v/>
      </c>
      <c r="B67" s="6" t="str">
        <f t="shared" si="5"/>
        <v/>
      </c>
      <c r="C67" s="14" t="str">
        <f t="shared" si="6"/>
        <v/>
      </c>
      <c r="D67" s="13" t="str">
        <f t="shared" si="7"/>
        <v/>
      </c>
      <c r="E67" s="2" t="str">
        <f t="shared" si="1"/>
        <v/>
      </c>
      <c r="F67" s="2" t="str">
        <f t="shared" si="2"/>
        <v/>
      </c>
      <c r="G67" s="7" t="str">
        <f t="shared" si="3"/>
        <v/>
      </c>
      <c r="H67" s="2" t="str">
        <f t="shared" si="4"/>
        <v/>
      </c>
    </row>
    <row r="68" spans="1:8" ht="18" x14ac:dyDescent="0.35">
      <c r="A68" s="2" t="str">
        <f t="shared" si="0"/>
        <v/>
      </c>
      <c r="B68" s="6" t="str">
        <f t="shared" si="5"/>
        <v/>
      </c>
      <c r="C68" s="14" t="str">
        <f t="shared" si="6"/>
        <v/>
      </c>
      <c r="D68" s="13" t="str">
        <f t="shared" si="7"/>
        <v/>
      </c>
      <c r="E68" s="2" t="str">
        <f t="shared" si="1"/>
        <v/>
      </c>
      <c r="F68" s="2" t="str">
        <f t="shared" si="2"/>
        <v/>
      </c>
      <c r="G68" s="7" t="str">
        <f t="shared" si="3"/>
        <v/>
      </c>
      <c r="H68" s="2" t="str">
        <f t="shared" si="4"/>
        <v/>
      </c>
    </row>
    <row r="69" spans="1:8" ht="18" x14ac:dyDescent="0.35">
      <c r="A69" s="2" t="str">
        <f t="shared" si="0"/>
        <v/>
      </c>
      <c r="B69" s="6" t="str">
        <f t="shared" si="5"/>
        <v/>
      </c>
      <c r="C69" s="14" t="str">
        <f t="shared" si="6"/>
        <v/>
      </c>
      <c r="D69" s="13" t="str">
        <f t="shared" si="7"/>
        <v/>
      </c>
      <c r="E69" s="2" t="str">
        <f t="shared" si="1"/>
        <v/>
      </c>
      <c r="F69" s="2" t="str">
        <f t="shared" si="2"/>
        <v/>
      </c>
      <c r="G69" s="7" t="str">
        <f t="shared" si="3"/>
        <v/>
      </c>
      <c r="H69" s="2" t="str">
        <f t="shared" si="4"/>
        <v/>
      </c>
    </row>
    <row r="70" spans="1:8" ht="18" x14ac:dyDescent="0.35">
      <c r="A70" s="2" t="str">
        <f t="shared" si="0"/>
        <v/>
      </c>
      <c r="B70" s="6" t="str">
        <f t="shared" si="5"/>
        <v/>
      </c>
      <c r="C70" s="14" t="str">
        <f t="shared" si="6"/>
        <v/>
      </c>
      <c r="D70" s="13" t="str">
        <f t="shared" si="7"/>
        <v/>
      </c>
      <c r="E70" s="2" t="str">
        <f t="shared" si="1"/>
        <v/>
      </c>
      <c r="F70" s="2" t="str">
        <f t="shared" si="2"/>
        <v/>
      </c>
      <c r="G70" s="7" t="str">
        <f t="shared" si="3"/>
        <v/>
      </c>
      <c r="H70" s="2" t="str">
        <f t="shared" si="4"/>
        <v/>
      </c>
    </row>
    <row r="71" spans="1:8" ht="18" x14ac:dyDescent="0.35">
      <c r="A71" s="2" t="str">
        <f t="shared" si="0"/>
        <v/>
      </c>
      <c r="B71" s="6" t="str">
        <f t="shared" si="5"/>
        <v/>
      </c>
      <c r="C71" s="14" t="str">
        <f t="shared" si="6"/>
        <v/>
      </c>
      <c r="D71" s="13" t="str">
        <f t="shared" si="7"/>
        <v/>
      </c>
      <c r="E71" s="2" t="str">
        <f t="shared" si="1"/>
        <v/>
      </c>
      <c r="F71" s="2" t="str">
        <f t="shared" si="2"/>
        <v/>
      </c>
      <c r="G71" s="7" t="str">
        <f t="shared" si="3"/>
        <v/>
      </c>
      <c r="H71" s="2" t="str">
        <f t="shared" si="4"/>
        <v/>
      </c>
    </row>
    <row r="72" spans="1:8" ht="18" x14ac:dyDescent="0.35">
      <c r="A72" s="2" t="str">
        <f t="shared" si="0"/>
        <v/>
      </c>
      <c r="B72" s="6" t="str">
        <f t="shared" si="5"/>
        <v/>
      </c>
      <c r="C72" s="14" t="str">
        <f t="shared" si="6"/>
        <v/>
      </c>
      <c r="D72" s="13" t="str">
        <f t="shared" si="7"/>
        <v/>
      </c>
      <c r="E72" s="2" t="str">
        <f t="shared" si="1"/>
        <v/>
      </c>
      <c r="F72" s="2" t="str">
        <f t="shared" si="2"/>
        <v/>
      </c>
      <c r="G72" s="7" t="str">
        <f t="shared" si="3"/>
        <v/>
      </c>
      <c r="H72" s="2" t="str">
        <f t="shared" si="4"/>
        <v/>
      </c>
    </row>
    <row r="73" spans="1:8" ht="18" x14ac:dyDescent="0.35">
      <c r="A73" s="2" t="str">
        <f t="shared" si="0"/>
        <v/>
      </c>
      <c r="B73" s="6" t="str">
        <f t="shared" si="5"/>
        <v/>
      </c>
      <c r="C73" s="14" t="str">
        <f t="shared" si="6"/>
        <v/>
      </c>
      <c r="D73" s="13" t="str">
        <f t="shared" si="7"/>
        <v/>
      </c>
      <c r="E73" s="2" t="str">
        <f t="shared" si="1"/>
        <v/>
      </c>
      <c r="F73" s="2" t="str">
        <f t="shared" si="2"/>
        <v/>
      </c>
      <c r="G73" s="7" t="str">
        <f t="shared" si="3"/>
        <v/>
      </c>
      <c r="H73" s="2" t="str">
        <f t="shared" si="4"/>
        <v/>
      </c>
    </row>
    <row r="74" spans="1:8" ht="18" x14ac:dyDescent="0.35">
      <c r="A74" s="2" t="str">
        <f t="shared" si="0"/>
        <v/>
      </c>
      <c r="B74" s="6" t="str">
        <f t="shared" si="5"/>
        <v/>
      </c>
      <c r="C74" s="14" t="str">
        <f t="shared" si="6"/>
        <v/>
      </c>
      <c r="D74" s="13" t="str">
        <f t="shared" si="7"/>
        <v/>
      </c>
      <c r="E74" s="2" t="str">
        <f t="shared" si="1"/>
        <v/>
      </c>
      <c r="F74" s="2" t="str">
        <f t="shared" si="2"/>
        <v/>
      </c>
      <c r="G74" s="7" t="str">
        <f t="shared" si="3"/>
        <v/>
      </c>
      <c r="H74" s="2" t="str">
        <f t="shared" si="4"/>
        <v/>
      </c>
    </row>
    <row r="75" spans="1:8" ht="18" x14ac:dyDescent="0.35">
      <c r="A75" s="2" t="str">
        <f t="shared" si="0"/>
        <v/>
      </c>
      <c r="B75" s="6" t="str">
        <f t="shared" si="5"/>
        <v/>
      </c>
      <c r="C75" s="14" t="str">
        <f t="shared" si="6"/>
        <v/>
      </c>
      <c r="D75" s="13" t="str">
        <f t="shared" si="7"/>
        <v/>
      </c>
      <c r="E75" s="2" t="str">
        <f t="shared" si="1"/>
        <v/>
      </c>
      <c r="F75" s="2" t="str">
        <f t="shared" si="2"/>
        <v/>
      </c>
      <c r="G75" s="7" t="str">
        <f t="shared" si="3"/>
        <v/>
      </c>
      <c r="H75" s="2" t="str">
        <f t="shared" si="4"/>
        <v/>
      </c>
    </row>
    <row r="76" spans="1:8" ht="18" x14ac:dyDescent="0.35">
      <c r="A76" s="2" t="str">
        <f t="shared" si="0"/>
        <v/>
      </c>
      <c r="B76" s="6" t="str">
        <f t="shared" si="5"/>
        <v/>
      </c>
      <c r="C76" s="14" t="str">
        <f t="shared" si="6"/>
        <v/>
      </c>
      <c r="D76" s="13" t="str">
        <f t="shared" si="7"/>
        <v/>
      </c>
      <c r="E76" s="2" t="str">
        <f t="shared" si="1"/>
        <v/>
      </c>
      <c r="F76" s="2" t="str">
        <f t="shared" si="2"/>
        <v/>
      </c>
      <c r="G76" s="7" t="str">
        <f t="shared" si="3"/>
        <v/>
      </c>
      <c r="H76" s="2" t="str">
        <f t="shared" si="4"/>
        <v/>
      </c>
    </row>
    <row r="77" spans="1:8" ht="18" x14ac:dyDescent="0.35">
      <c r="A77" s="2" t="str">
        <f t="shared" si="0"/>
        <v/>
      </c>
      <c r="B77" s="6" t="str">
        <f t="shared" si="5"/>
        <v/>
      </c>
      <c r="C77" s="14" t="str">
        <f t="shared" si="6"/>
        <v/>
      </c>
      <c r="D77" s="13" t="str">
        <f t="shared" si="7"/>
        <v/>
      </c>
      <c r="E77" s="2" t="str">
        <f t="shared" si="1"/>
        <v/>
      </c>
      <c r="F77" s="2" t="str">
        <f t="shared" si="2"/>
        <v/>
      </c>
      <c r="G77" s="7" t="str">
        <f t="shared" si="3"/>
        <v/>
      </c>
      <c r="H77" s="2" t="str">
        <f t="shared" si="4"/>
        <v/>
      </c>
    </row>
    <row r="78" spans="1:8" ht="18" x14ac:dyDescent="0.35">
      <c r="A78" s="2" t="str">
        <f t="shared" si="0"/>
        <v/>
      </c>
      <c r="B78" s="6" t="str">
        <f t="shared" si="5"/>
        <v/>
      </c>
      <c r="C78" s="14" t="str">
        <f t="shared" si="6"/>
        <v/>
      </c>
      <c r="D78" s="13" t="str">
        <f t="shared" si="7"/>
        <v/>
      </c>
      <c r="E78" s="2" t="str">
        <f t="shared" si="1"/>
        <v/>
      </c>
      <c r="F78" s="2" t="str">
        <f t="shared" si="2"/>
        <v/>
      </c>
      <c r="G78" s="7" t="str">
        <f t="shared" si="3"/>
        <v/>
      </c>
      <c r="H78" s="2" t="str">
        <f t="shared" si="4"/>
        <v/>
      </c>
    </row>
    <row r="79" spans="1:8" ht="18" x14ac:dyDescent="0.35">
      <c r="A79" s="2" t="str">
        <f t="shared" si="0"/>
        <v/>
      </c>
      <c r="B79" s="6" t="str">
        <f t="shared" si="5"/>
        <v/>
      </c>
      <c r="C79" s="14" t="str">
        <f t="shared" si="6"/>
        <v/>
      </c>
      <c r="D79" s="13" t="str">
        <f t="shared" si="7"/>
        <v/>
      </c>
      <c r="E79" s="2" t="str">
        <f t="shared" si="1"/>
        <v/>
      </c>
      <c r="F79" s="2" t="str">
        <f t="shared" si="2"/>
        <v/>
      </c>
      <c r="G79" s="7" t="str">
        <f t="shared" si="3"/>
        <v/>
      </c>
      <c r="H79" s="2" t="str">
        <f t="shared" si="4"/>
        <v/>
      </c>
    </row>
    <row r="80" spans="1:8" ht="18" x14ac:dyDescent="0.35">
      <c r="A80" s="2" t="str">
        <f t="shared" si="0"/>
        <v/>
      </c>
      <c r="B80" s="6" t="str">
        <f t="shared" si="5"/>
        <v/>
      </c>
      <c r="C80" s="14" t="str">
        <f t="shared" si="6"/>
        <v/>
      </c>
      <c r="D80" s="13" t="str">
        <f t="shared" si="7"/>
        <v/>
      </c>
      <c r="E80" s="2" t="str">
        <f t="shared" si="1"/>
        <v/>
      </c>
      <c r="F80" s="2" t="str">
        <f t="shared" si="2"/>
        <v/>
      </c>
      <c r="G80" s="7" t="str">
        <f t="shared" si="3"/>
        <v/>
      </c>
      <c r="H80" s="2" t="str">
        <f t="shared" si="4"/>
        <v/>
      </c>
    </row>
    <row r="81" spans="1:8" ht="18" x14ac:dyDescent="0.35">
      <c r="A81" s="2" t="str">
        <f t="shared" si="0"/>
        <v/>
      </c>
      <c r="B81" s="6" t="str">
        <f t="shared" si="5"/>
        <v/>
      </c>
      <c r="C81" s="14" t="str">
        <f t="shared" si="6"/>
        <v/>
      </c>
      <c r="D81" s="13" t="str">
        <f t="shared" si="7"/>
        <v/>
      </c>
      <c r="E81" s="2" t="str">
        <f t="shared" si="1"/>
        <v/>
      </c>
      <c r="F81" s="2" t="str">
        <f t="shared" si="2"/>
        <v/>
      </c>
      <c r="G81" s="7" t="str">
        <f t="shared" si="3"/>
        <v/>
      </c>
      <c r="H81" s="2" t="str">
        <f t="shared" si="4"/>
        <v/>
      </c>
    </row>
    <row r="82" spans="1:8" ht="18" x14ac:dyDescent="0.35">
      <c r="A82" s="2" t="str">
        <f t="shared" si="0"/>
        <v/>
      </c>
      <c r="B82" s="6" t="str">
        <f t="shared" si="5"/>
        <v/>
      </c>
      <c r="C82" s="14" t="str">
        <f t="shared" si="6"/>
        <v/>
      </c>
      <c r="D82" s="13" t="str">
        <f t="shared" si="7"/>
        <v/>
      </c>
      <c r="E82" s="2" t="str">
        <f t="shared" ref="E82:E116" si="8">IF(ISNUMBER(B82),$D$7/$D$11,"")</f>
        <v/>
      </c>
      <c r="F82" s="2" t="str">
        <f t="shared" ref="F82:F116" si="9">IF(ISNUMBER(B82),$D$7*$H$8,"")</f>
        <v/>
      </c>
      <c r="G82" s="7" t="str">
        <f t="shared" ref="G82:G116" si="10">IF(ISNUMBER(B82),E82+F82,"")</f>
        <v/>
      </c>
      <c r="H82" s="2" t="str">
        <f t="shared" ref="H82:H116" si="11">IF(ISNUMBER(A82-E82),A82-E82,"")</f>
        <v/>
      </c>
    </row>
    <row r="83" spans="1:8" ht="18" x14ac:dyDescent="0.35">
      <c r="A83" s="2" t="str">
        <f t="shared" ref="A83:A116" si="12">IF(H82&gt;0.1,H82,"")</f>
        <v/>
      </c>
      <c r="B83" s="6" t="str">
        <f t="shared" ref="B83:B116" si="13">IF(ISNUMBER(B82),IF(B82+1&lt;=$D$11,B82+1,""),"")</f>
        <v/>
      </c>
      <c r="C83" s="14" t="str">
        <f t="shared" ref="C83:C116" si="14">IF(ISNUMBER(D83),D83-D82,"")</f>
        <v/>
      </c>
      <c r="D83" s="13" t="str">
        <f t="shared" ref="D83:D116" si="15">IF(ISNUMBER(B83),IF($D$10="semanal",D82+7,IF($D$10="quincenal",D82+15,IF($D$10="mensual",EDATE(D82,1),D82+365))),"")</f>
        <v/>
      </c>
      <c r="E83" s="2" t="str">
        <f t="shared" si="8"/>
        <v/>
      </c>
      <c r="F83" s="2" t="str">
        <f t="shared" si="9"/>
        <v/>
      </c>
      <c r="G83" s="7" t="str">
        <f t="shared" si="10"/>
        <v/>
      </c>
      <c r="H83" s="2" t="str">
        <f t="shared" si="11"/>
        <v/>
      </c>
    </row>
    <row r="84" spans="1:8" ht="18" x14ac:dyDescent="0.35">
      <c r="A84" s="2" t="str">
        <f t="shared" si="12"/>
        <v/>
      </c>
      <c r="B84" s="6" t="str">
        <f t="shared" si="13"/>
        <v/>
      </c>
      <c r="C84" s="14" t="str">
        <f t="shared" si="14"/>
        <v/>
      </c>
      <c r="D84" s="13" t="str">
        <f t="shared" si="15"/>
        <v/>
      </c>
      <c r="E84" s="2" t="str">
        <f t="shared" si="8"/>
        <v/>
      </c>
      <c r="F84" s="2" t="str">
        <f t="shared" si="9"/>
        <v/>
      </c>
      <c r="G84" s="7" t="str">
        <f t="shared" si="10"/>
        <v/>
      </c>
      <c r="H84" s="2" t="str">
        <f t="shared" si="11"/>
        <v/>
      </c>
    </row>
    <row r="85" spans="1:8" ht="18" x14ac:dyDescent="0.35">
      <c r="A85" s="2" t="str">
        <f t="shared" si="12"/>
        <v/>
      </c>
      <c r="B85" s="6" t="str">
        <f t="shared" si="13"/>
        <v/>
      </c>
      <c r="C85" s="14" t="str">
        <f t="shared" si="14"/>
        <v/>
      </c>
      <c r="D85" s="13" t="str">
        <f t="shared" si="15"/>
        <v/>
      </c>
      <c r="E85" s="2" t="str">
        <f t="shared" si="8"/>
        <v/>
      </c>
      <c r="F85" s="2" t="str">
        <f t="shared" si="9"/>
        <v/>
      </c>
      <c r="G85" s="7" t="str">
        <f t="shared" si="10"/>
        <v/>
      </c>
      <c r="H85" s="2" t="str">
        <f t="shared" si="11"/>
        <v/>
      </c>
    </row>
    <row r="86" spans="1:8" ht="18" x14ac:dyDescent="0.35">
      <c r="A86" s="2" t="str">
        <f t="shared" si="12"/>
        <v/>
      </c>
      <c r="B86" s="6" t="str">
        <f t="shared" si="13"/>
        <v/>
      </c>
      <c r="C86" s="14" t="str">
        <f t="shared" si="14"/>
        <v/>
      </c>
      <c r="D86" s="13" t="str">
        <f t="shared" si="15"/>
        <v/>
      </c>
      <c r="E86" s="2" t="str">
        <f t="shared" si="8"/>
        <v/>
      </c>
      <c r="F86" s="2" t="str">
        <f t="shared" si="9"/>
        <v/>
      </c>
      <c r="G86" s="7" t="str">
        <f t="shared" si="10"/>
        <v/>
      </c>
      <c r="H86" s="2" t="str">
        <f t="shared" si="11"/>
        <v/>
      </c>
    </row>
    <row r="87" spans="1:8" ht="18" x14ac:dyDescent="0.35">
      <c r="A87" s="2" t="str">
        <f t="shared" si="12"/>
        <v/>
      </c>
      <c r="B87" s="6" t="str">
        <f t="shared" si="13"/>
        <v/>
      </c>
      <c r="C87" s="14" t="str">
        <f t="shared" si="14"/>
        <v/>
      </c>
      <c r="D87" s="13" t="str">
        <f t="shared" si="15"/>
        <v/>
      </c>
      <c r="E87" s="2" t="str">
        <f t="shared" si="8"/>
        <v/>
      </c>
      <c r="F87" s="2" t="str">
        <f t="shared" si="9"/>
        <v/>
      </c>
      <c r="G87" s="7" t="str">
        <f t="shared" si="10"/>
        <v/>
      </c>
      <c r="H87" s="2" t="str">
        <f t="shared" si="11"/>
        <v/>
      </c>
    </row>
    <row r="88" spans="1:8" ht="18" x14ac:dyDescent="0.35">
      <c r="A88" s="2" t="str">
        <f t="shared" si="12"/>
        <v/>
      </c>
      <c r="B88" s="6" t="str">
        <f t="shared" si="13"/>
        <v/>
      </c>
      <c r="C88" s="14" t="str">
        <f t="shared" si="14"/>
        <v/>
      </c>
      <c r="D88" s="13" t="str">
        <f t="shared" si="15"/>
        <v/>
      </c>
      <c r="E88" s="2" t="str">
        <f t="shared" si="8"/>
        <v/>
      </c>
      <c r="F88" s="2" t="str">
        <f t="shared" si="9"/>
        <v/>
      </c>
      <c r="G88" s="7" t="str">
        <f t="shared" si="10"/>
        <v/>
      </c>
      <c r="H88" s="2" t="str">
        <f t="shared" si="11"/>
        <v/>
      </c>
    </row>
    <row r="89" spans="1:8" ht="18" x14ac:dyDescent="0.35">
      <c r="A89" s="2" t="str">
        <f t="shared" si="12"/>
        <v/>
      </c>
      <c r="B89" s="6" t="str">
        <f t="shared" si="13"/>
        <v/>
      </c>
      <c r="C89" s="14" t="str">
        <f t="shared" si="14"/>
        <v/>
      </c>
      <c r="D89" s="13" t="str">
        <f t="shared" si="15"/>
        <v/>
      </c>
      <c r="E89" s="2" t="str">
        <f t="shared" si="8"/>
        <v/>
      </c>
      <c r="F89" s="2" t="str">
        <f t="shared" si="9"/>
        <v/>
      </c>
      <c r="G89" s="7" t="str">
        <f t="shared" si="10"/>
        <v/>
      </c>
      <c r="H89" s="2" t="str">
        <f t="shared" si="11"/>
        <v/>
      </c>
    </row>
    <row r="90" spans="1:8" ht="18" x14ac:dyDescent="0.35">
      <c r="A90" s="2" t="str">
        <f t="shared" si="12"/>
        <v/>
      </c>
      <c r="B90" s="6" t="str">
        <f t="shared" si="13"/>
        <v/>
      </c>
      <c r="C90" s="14" t="str">
        <f t="shared" si="14"/>
        <v/>
      </c>
      <c r="D90" s="13" t="str">
        <f t="shared" si="15"/>
        <v/>
      </c>
      <c r="E90" s="2" t="str">
        <f t="shared" si="8"/>
        <v/>
      </c>
      <c r="F90" s="2" t="str">
        <f t="shared" si="9"/>
        <v/>
      </c>
      <c r="G90" s="7" t="str">
        <f t="shared" si="10"/>
        <v/>
      </c>
      <c r="H90" s="2" t="str">
        <f t="shared" si="11"/>
        <v/>
      </c>
    </row>
    <row r="91" spans="1:8" ht="18" x14ac:dyDescent="0.35">
      <c r="A91" s="2" t="str">
        <f t="shared" si="12"/>
        <v/>
      </c>
      <c r="B91" s="6" t="str">
        <f t="shared" si="13"/>
        <v/>
      </c>
      <c r="C91" s="14" t="str">
        <f t="shared" si="14"/>
        <v/>
      </c>
      <c r="D91" s="13" t="str">
        <f t="shared" si="15"/>
        <v/>
      </c>
      <c r="E91" s="2" t="str">
        <f t="shared" si="8"/>
        <v/>
      </c>
      <c r="F91" s="2" t="str">
        <f t="shared" si="9"/>
        <v/>
      </c>
      <c r="G91" s="7" t="str">
        <f t="shared" si="10"/>
        <v/>
      </c>
      <c r="H91" s="2" t="str">
        <f t="shared" si="11"/>
        <v/>
      </c>
    </row>
    <row r="92" spans="1:8" ht="18" x14ac:dyDescent="0.35">
      <c r="A92" s="2" t="str">
        <f t="shared" si="12"/>
        <v/>
      </c>
      <c r="B92" s="6" t="str">
        <f t="shared" si="13"/>
        <v/>
      </c>
      <c r="C92" s="14" t="str">
        <f t="shared" si="14"/>
        <v/>
      </c>
      <c r="D92" s="13" t="str">
        <f t="shared" si="15"/>
        <v/>
      </c>
      <c r="E92" s="2" t="str">
        <f t="shared" si="8"/>
        <v/>
      </c>
      <c r="F92" s="2" t="str">
        <f t="shared" si="9"/>
        <v/>
      </c>
      <c r="G92" s="7" t="str">
        <f t="shared" si="10"/>
        <v/>
      </c>
      <c r="H92" s="2" t="str">
        <f t="shared" si="11"/>
        <v/>
      </c>
    </row>
    <row r="93" spans="1:8" ht="18" x14ac:dyDescent="0.35">
      <c r="A93" s="2" t="str">
        <f t="shared" si="12"/>
        <v/>
      </c>
      <c r="B93" s="6" t="str">
        <f t="shared" si="13"/>
        <v/>
      </c>
      <c r="C93" s="14" t="str">
        <f t="shared" si="14"/>
        <v/>
      </c>
      <c r="D93" s="13" t="str">
        <f t="shared" si="15"/>
        <v/>
      </c>
      <c r="E93" s="2" t="str">
        <f t="shared" si="8"/>
        <v/>
      </c>
      <c r="F93" s="2" t="str">
        <f t="shared" si="9"/>
        <v/>
      </c>
      <c r="G93" s="7" t="str">
        <f t="shared" si="10"/>
        <v/>
      </c>
      <c r="H93" s="2" t="str">
        <f t="shared" si="11"/>
        <v/>
      </c>
    </row>
    <row r="94" spans="1:8" ht="18" x14ac:dyDescent="0.35">
      <c r="A94" s="2" t="str">
        <f t="shared" si="12"/>
        <v/>
      </c>
      <c r="B94" s="6" t="str">
        <f t="shared" si="13"/>
        <v/>
      </c>
      <c r="C94" s="14" t="str">
        <f t="shared" si="14"/>
        <v/>
      </c>
      <c r="D94" s="13" t="str">
        <f t="shared" si="15"/>
        <v/>
      </c>
      <c r="E94" s="2" t="str">
        <f t="shared" si="8"/>
        <v/>
      </c>
      <c r="F94" s="2" t="str">
        <f t="shared" si="9"/>
        <v/>
      </c>
      <c r="G94" s="7" t="str">
        <f t="shared" si="10"/>
        <v/>
      </c>
      <c r="H94" s="2" t="str">
        <f t="shared" si="11"/>
        <v/>
      </c>
    </row>
    <row r="95" spans="1:8" ht="18" x14ac:dyDescent="0.35">
      <c r="A95" s="2" t="str">
        <f t="shared" si="12"/>
        <v/>
      </c>
      <c r="B95" s="6" t="str">
        <f t="shared" si="13"/>
        <v/>
      </c>
      <c r="C95" s="14" t="str">
        <f t="shared" si="14"/>
        <v/>
      </c>
      <c r="D95" s="13" t="str">
        <f t="shared" si="15"/>
        <v/>
      </c>
      <c r="E95" s="2" t="str">
        <f t="shared" si="8"/>
        <v/>
      </c>
      <c r="F95" s="2" t="str">
        <f t="shared" si="9"/>
        <v/>
      </c>
      <c r="G95" s="7" t="str">
        <f t="shared" si="10"/>
        <v/>
      </c>
      <c r="H95" s="2" t="str">
        <f t="shared" si="11"/>
        <v/>
      </c>
    </row>
    <row r="96" spans="1:8" ht="18" x14ac:dyDescent="0.35">
      <c r="A96" s="2" t="str">
        <f t="shared" si="12"/>
        <v/>
      </c>
      <c r="B96" s="6" t="str">
        <f t="shared" si="13"/>
        <v/>
      </c>
      <c r="C96" s="14" t="str">
        <f t="shared" si="14"/>
        <v/>
      </c>
      <c r="D96" s="13" t="str">
        <f t="shared" si="15"/>
        <v/>
      </c>
      <c r="E96" s="2" t="str">
        <f t="shared" si="8"/>
        <v/>
      </c>
      <c r="F96" s="2" t="str">
        <f t="shared" si="9"/>
        <v/>
      </c>
      <c r="G96" s="7" t="str">
        <f t="shared" si="10"/>
        <v/>
      </c>
      <c r="H96" s="2" t="str">
        <f t="shared" si="11"/>
        <v/>
      </c>
    </row>
    <row r="97" spans="1:8" ht="18" x14ac:dyDescent="0.35">
      <c r="A97" s="2" t="str">
        <f t="shared" si="12"/>
        <v/>
      </c>
      <c r="B97" s="6" t="str">
        <f t="shared" si="13"/>
        <v/>
      </c>
      <c r="C97" s="14" t="str">
        <f t="shared" si="14"/>
        <v/>
      </c>
      <c r="D97" s="13" t="str">
        <f t="shared" si="15"/>
        <v/>
      </c>
      <c r="E97" s="2" t="str">
        <f t="shared" si="8"/>
        <v/>
      </c>
      <c r="F97" s="2" t="str">
        <f t="shared" si="9"/>
        <v/>
      </c>
      <c r="G97" s="7" t="str">
        <f t="shared" si="10"/>
        <v/>
      </c>
      <c r="H97" s="2" t="str">
        <f t="shared" si="11"/>
        <v/>
      </c>
    </row>
    <row r="98" spans="1:8" ht="18" x14ac:dyDescent="0.35">
      <c r="A98" s="2" t="str">
        <f t="shared" si="12"/>
        <v/>
      </c>
      <c r="B98" s="6" t="str">
        <f t="shared" si="13"/>
        <v/>
      </c>
      <c r="C98" s="14" t="str">
        <f t="shared" si="14"/>
        <v/>
      </c>
      <c r="D98" s="13" t="str">
        <f t="shared" si="15"/>
        <v/>
      </c>
      <c r="E98" s="2" t="str">
        <f t="shared" si="8"/>
        <v/>
      </c>
      <c r="F98" s="2" t="str">
        <f t="shared" si="9"/>
        <v/>
      </c>
      <c r="G98" s="7" t="str">
        <f t="shared" si="10"/>
        <v/>
      </c>
      <c r="H98" s="2" t="str">
        <f t="shared" si="11"/>
        <v/>
      </c>
    </row>
    <row r="99" spans="1:8" ht="18" x14ac:dyDescent="0.35">
      <c r="A99" s="2" t="str">
        <f t="shared" si="12"/>
        <v/>
      </c>
      <c r="B99" s="6" t="str">
        <f t="shared" si="13"/>
        <v/>
      </c>
      <c r="C99" s="14" t="str">
        <f t="shared" si="14"/>
        <v/>
      </c>
      <c r="D99" s="13" t="str">
        <f t="shared" si="15"/>
        <v/>
      </c>
      <c r="E99" s="2" t="str">
        <f t="shared" si="8"/>
        <v/>
      </c>
      <c r="F99" s="2" t="str">
        <f t="shared" si="9"/>
        <v/>
      </c>
      <c r="G99" s="7" t="str">
        <f t="shared" si="10"/>
        <v/>
      </c>
      <c r="H99" s="2" t="str">
        <f t="shared" si="11"/>
        <v/>
      </c>
    </row>
    <row r="100" spans="1:8" ht="18" x14ac:dyDescent="0.35">
      <c r="A100" s="2" t="str">
        <f t="shared" si="12"/>
        <v/>
      </c>
      <c r="B100" s="6" t="str">
        <f t="shared" si="13"/>
        <v/>
      </c>
      <c r="C100" s="14" t="str">
        <f t="shared" si="14"/>
        <v/>
      </c>
      <c r="D100" s="13" t="str">
        <f t="shared" si="15"/>
        <v/>
      </c>
      <c r="E100" s="2" t="str">
        <f t="shared" si="8"/>
        <v/>
      </c>
      <c r="F100" s="2" t="str">
        <f t="shared" si="9"/>
        <v/>
      </c>
      <c r="G100" s="7" t="str">
        <f t="shared" si="10"/>
        <v/>
      </c>
      <c r="H100" s="2" t="str">
        <f t="shared" si="11"/>
        <v/>
      </c>
    </row>
    <row r="101" spans="1:8" ht="18" x14ac:dyDescent="0.35">
      <c r="A101" s="2" t="str">
        <f t="shared" si="12"/>
        <v/>
      </c>
      <c r="B101" s="6" t="str">
        <f t="shared" si="13"/>
        <v/>
      </c>
      <c r="C101" s="14" t="str">
        <f t="shared" si="14"/>
        <v/>
      </c>
      <c r="D101" s="13" t="str">
        <f t="shared" si="15"/>
        <v/>
      </c>
      <c r="E101" s="2" t="str">
        <f t="shared" si="8"/>
        <v/>
      </c>
      <c r="F101" s="2" t="str">
        <f t="shared" si="9"/>
        <v/>
      </c>
      <c r="G101" s="7" t="str">
        <f t="shared" si="10"/>
        <v/>
      </c>
      <c r="H101" s="2" t="str">
        <f t="shared" si="11"/>
        <v/>
      </c>
    </row>
    <row r="102" spans="1:8" ht="18" x14ac:dyDescent="0.35">
      <c r="A102" s="2" t="str">
        <f t="shared" si="12"/>
        <v/>
      </c>
      <c r="B102" s="6" t="str">
        <f t="shared" si="13"/>
        <v/>
      </c>
      <c r="C102" s="14" t="str">
        <f t="shared" si="14"/>
        <v/>
      </c>
      <c r="D102" s="13" t="str">
        <f t="shared" si="15"/>
        <v/>
      </c>
      <c r="E102" s="2" t="str">
        <f t="shared" si="8"/>
        <v/>
      </c>
      <c r="F102" s="2" t="str">
        <f t="shared" si="9"/>
        <v/>
      </c>
      <c r="G102" s="7" t="str">
        <f t="shared" si="10"/>
        <v/>
      </c>
      <c r="H102" s="2" t="str">
        <f t="shared" si="11"/>
        <v/>
      </c>
    </row>
    <row r="103" spans="1:8" ht="18" x14ac:dyDescent="0.35">
      <c r="A103" s="2" t="str">
        <f t="shared" si="12"/>
        <v/>
      </c>
      <c r="B103" s="6" t="str">
        <f t="shared" si="13"/>
        <v/>
      </c>
      <c r="C103" s="14" t="str">
        <f t="shared" si="14"/>
        <v/>
      </c>
      <c r="D103" s="13" t="str">
        <f t="shared" si="15"/>
        <v/>
      </c>
      <c r="E103" s="2" t="str">
        <f t="shared" si="8"/>
        <v/>
      </c>
      <c r="F103" s="2" t="str">
        <f t="shared" si="9"/>
        <v/>
      </c>
      <c r="G103" s="7" t="str">
        <f t="shared" si="10"/>
        <v/>
      </c>
      <c r="H103" s="2" t="str">
        <f t="shared" si="11"/>
        <v/>
      </c>
    </row>
    <row r="104" spans="1:8" ht="18" x14ac:dyDescent="0.35">
      <c r="A104" s="2" t="str">
        <f t="shared" si="12"/>
        <v/>
      </c>
      <c r="B104" s="6" t="str">
        <f t="shared" si="13"/>
        <v/>
      </c>
      <c r="C104" s="14" t="str">
        <f t="shared" si="14"/>
        <v/>
      </c>
      <c r="D104" s="13" t="str">
        <f t="shared" si="15"/>
        <v/>
      </c>
      <c r="E104" s="2" t="str">
        <f t="shared" si="8"/>
        <v/>
      </c>
      <c r="F104" s="2" t="str">
        <f t="shared" si="9"/>
        <v/>
      </c>
      <c r="G104" s="7" t="str">
        <f t="shared" si="10"/>
        <v/>
      </c>
      <c r="H104" s="2" t="str">
        <f t="shared" si="11"/>
        <v/>
      </c>
    </row>
    <row r="105" spans="1:8" ht="18" x14ac:dyDescent="0.35">
      <c r="A105" s="2" t="str">
        <f t="shared" si="12"/>
        <v/>
      </c>
      <c r="B105" s="6" t="str">
        <f t="shared" si="13"/>
        <v/>
      </c>
      <c r="C105" s="14" t="str">
        <f t="shared" si="14"/>
        <v/>
      </c>
      <c r="D105" s="13" t="str">
        <f t="shared" si="15"/>
        <v/>
      </c>
      <c r="E105" s="2" t="str">
        <f t="shared" si="8"/>
        <v/>
      </c>
      <c r="F105" s="2" t="str">
        <f t="shared" si="9"/>
        <v/>
      </c>
      <c r="G105" s="7" t="str">
        <f t="shared" si="10"/>
        <v/>
      </c>
      <c r="H105" s="2" t="str">
        <f t="shared" si="11"/>
        <v/>
      </c>
    </row>
    <row r="106" spans="1:8" ht="18" x14ac:dyDescent="0.35">
      <c r="A106" s="2" t="str">
        <f t="shared" si="12"/>
        <v/>
      </c>
      <c r="B106" s="6" t="str">
        <f t="shared" si="13"/>
        <v/>
      </c>
      <c r="C106" s="14" t="str">
        <f t="shared" si="14"/>
        <v/>
      </c>
      <c r="D106" s="13" t="str">
        <f t="shared" si="15"/>
        <v/>
      </c>
      <c r="E106" s="2" t="str">
        <f t="shared" si="8"/>
        <v/>
      </c>
      <c r="F106" s="2" t="str">
        <f t="shared" si="9"/>
        <v/>
      </c>
      <c r="G106" s="7" t="str">
        <f t="shared" si="10"/>
        <v/>
      </c>
      <c r="H106" s="2" t="str">
        <f t="shared" si="11"/>
        <v/>
      </c>
    </row>
    <row r="107" spans="1:8" ht="18" x14ac:dyDescent="0.35">
      <c r="A107" s="2" t="str">
        <f t="shared" si="12"/>
        <v/>
      </c>
      <c r="B107" s="6" t="str">
        <f t="shared" si="13"/>
        <v/>
      </c>
      <c r="C107" s="14" t="str">
        <f t="shared" si="14"/>
        <v/>
      </c>
      <c r="D107" s="13" t="str">
        <f t="shared" si="15"/>
        <v/>
      </c>
      <c r="E107" s="2" t="str">
        <f t="shared" si="8"/>
        <v/>
      </c>
      <c r="F107" s="2" t="str">
        <f t="shared" si="9"/>
        <v/>
      </c>
      <c r="G107" s="7" t="str">
        <f t="shared" si="10"/>
        <v/>
      </c>
      <c r="H107" s="2" t="str">
        <f t="shared" si="11"/>
        <v/>
      </c>
    </row>
    <row r="108" spans="1:8" ht="18" x14ac:dyDescent="0.35">
      <c r="A108" s="2" t="str">
        <f t="shared" si="12"/>
        <v/>
      </c>
      <c r="B108" s="6" t="str">
        <f t="shared" si="13"/>
        <v/>
      </c>
      <c r="C108" s="14" t="str">
        <f t="shared" si="14"/>
        <v/>
      </c>
      <c r="D108" s="13" t="str">
        <f t="shared" si="15"/>
        <v/>
      </c>
      <c r="E108" s="2" t="str">
        <f t="shared" si="8"/>
        <v/>
      </c>
      <c r="F108" s="2" t="str">
        <f t="shared" si="9"/>
        <v/>
      </c>
      <c r="G108" s="7" t="str">
        <f t="shared" si="10"/>
        <v/>
      </c>
      <c r="H108" s="2" t="str">
        <f t="shared" si="11"/>
        <v/>
      </c>
    </row>
    <row r="109" spans="1:8" ht="18" x14ac:dyDescent="0.35">
      <c r="A109" s="2" t="str">
        <f t="shared" si="12"/>
        <v/>
      </c>
      <c r="B109" s="6" t="str">
        <f t="shared" si="13"/>
        <v/>
      </c>
      <c r="C109" s="14" t="str">
        <f t="shared" si="14"/>
        <v/>
      </c>
      <c r="D109" s="13" t="str">
        <f t="shared" si="15"/>
        <v/>
      </c>
      <c r="E109" s="2" t="str">
        <f t="shared" si="8"/>
        <v/>
      </c>
      <c r="F109" s="2" t="str">
        <f t="shared" si="9"/>
        <v/>
      </c>
      <c r="G109" s="7" t="str">
        <f t="shared" si="10"/>
        <v/>
      </c>
      <c r="H109" s="2" t="str">
        <f t="shared" si="11"/>
        <v/>
      </c>
    </row>
    <row r="110" spans="1:8" ht="18" x14ac:dyDescent="0.35">
      <c r="A110" s="2" t="str">
        <f t="shared" si="12"/>
        <v/>
      </c>
      <c r="B110" s="6" t="str">
        <f t="shared" si="13"/>
        <v/>
      </c>
      <c r="C110" s="14" t="str">
        <f t="shared" si="14"/>
        <v/>
      </c>
      <c r="D110" s="13" t="str">
        <f t="shared" si="15"/>
        <v/>
      </c>
      <c r="E110" s="2" t="str">
        <f t="shared" si="8"/>
        <v/>
      </c>
      <c r="F110" s="2" t="str">
        <f t="shared" si="9"/>
        <v/>
      </c>
      <c r="G110" s="7" t="str">
        <f t="shared" si="10"/>
        <v/>
      </c>
      <c r="H110" s="2" t="str">
        <f t="shared" si="11"/>
        <v/>
      </c>
    </row>
    <row r="111" spans="1:8" ht="18" x14ac:dyDescent="0.35">
      <c r="A111" s="2" t="str">
        <f t="shared" si="12"/>
        <v/>
      </c>
      <c r="B111" s="6" t="str">
        <f t="shared" si="13"/>
        <v/>
      </c>
      <c r="C111" s="14" t="str">
        <f t="shared" si="14"/>
        <v/>
      </c>
      <c r="D111" s="13" t="str">
        <f t="shared" si="15"/>
        <v/>
      </c>
      <c r="E111" s="2" t="str">
        <f t="shared" si="8"/>
        <v/>
      </c>
      <c r="F111" s="2" t="str">
        <f t="shared" si="9"/>
        <v/>
      </c>
      <c r="G111" s="7" t="str">
        <f t="shared" si="10"/>
        <v/>
      </c>
      <c r="H111" s="2" t="str">
        <f t="shared" si="11"/>
        <v/>
      </c>
    </row>
    <row r="112" spans="1:8" ht="18" x14ac:dyDescent="0.35">
      <c r="A112" s="2" t="str">
        <f t="shared" si="12"/>
        <v/>
      </c>
      <c r="B112" s="6" t="str">
        <f t="shared" si="13"/>
        <v/>
      </c>
      <c r="C112" s="14" t="str">
        <f t="shared" si="14"/>
        <v/>
      </c>
      <c r="D112" s="13" t="str">
        <f t="shared" si="15"/>
        <v/>
      </c>
      <c r="E112" s="2" t="str">
        <f t="shared" si="8"/>
        <v/>
      </c>
      <c r="F112" s="2" t="str">
        <f t="shared" si="9"/>
        <v/>
      </c>
      <c r="G112" s="7" t="str">
        <f t="shared" si="10"/>
        <v/>
      </c>
      <c r="H112" s="2" t="str">
        <f t="shared" si="11"/>
        <v/>
      </c>
    </row>
    <row r="113" spans="1:8" ht="18" x14ac:dyDescent="0.35">
      <c r="A113" s="2" t="str">
        <f t="shared" si="12"/>
        <v/>
      </c>
      <c r="B113" s="6" t="str">
        <f t="shared" si="13"/>
        <v/>
      </c>
      <c r="C113" s="14" t="str">
        <f t="shared" si="14"/>
        <v/>
      </c>
      <c r="D113" s="13" t="str">
        <f t="shared" si="15"/>
        <v/>
      </c>
      <c r="E113" s="2" t="str">
        <f t="shared" si="8"/>
        <v/>
      </c>
      <c r="F113" s="2" t="str">
        <f t="shared" si="9"/>
        <v/>
      </c>
      <c r="G113" s="7" t="str">
        <f t="shared" si="10"/>
        <v/>
      </c>
      <c r="H113" s="2" t="str">
        <f t="shared" si="11"/>
        <v/>
      </c>
    </row>
    <row r="114" spans="1:8" ht="18" x14ac:dyDescent="0.35">
      <c r="A114" s="2" t="str">
        <f t="shared" si="12"/>
        <v/>
      </c>
      <c r="B114" s="6" t="str">
        <f t="shared" si="13"/>
        <v/>
      </c>
      <c r="C114" s="14" t="str">
        <f t="shared" si="14"/>
        <v/>
      </c>
      <c r="D114" s="13" t="str">
        <f t="shared" si="15"/>
        <v/>
      </c>
      <c r="E114" s="2" t="str">
        <f t="shared" si="8"/>
        <v/>
      </c>
      <c r="F114" s="2" t="str">
        <f t="shared" si="9"/>
        <v/>
      </c>
      <c r="G114" s="7" t="str">
        <f t="shared" si="10"/>
        <v/>
      </c>
      <c r="H114" s="2" t="str">
        <f t="shared" si="11"/>
        <v/>
      </c>
    </row>
    <row r="115" spans="1:8" ht="18" x14ac:dyDescent="0.35">
      <c r="A115" s="2" t="str">
        <f t="shared" si="12"/>
        <v/>
      </c>
      <c r="B115" s="6" t="str">
        <f t="shared" si="13"/>
        <v/>
      </c>
      <c r="C115" s="14" t="str">
        <f t="shared" si="14"/>
        <v/>
      </c>
      <c r="D115" s="13" t="str">
        <f t="shared" si="15"/>
        <v/>
      </c>
      <c r="E115" s="2" t="str">
        <f t="shared" si="8"/>
        <v/>
      </c>
      <c r="F115" s="2" t="str">
        <f t="shared" si="9"/>
        <v/>
      </c>
      <c r="G115" s="7" t="str">
        <f t="shared" si="10"/>
        <v/>
      </c>
      <c r="H115" s="2" t="str">
        <f t="shared" si="11"/>
        <v/>
      </c>
    </row>
    <row r="116" spans="1:8" ht="18" x14ac:dyDescent="0.35">
      <c r="A116" s="2" t="str">
        <f t="shared" si="12"/>
        <v/>
      </c>
      <c r="B116" s="6" t="str">
        <f t="shared" si="13"/>
        <v/>
      </c>
      <c r="C116" s="14" t="str">
        <f t="shared" si="14"/>
        <v/>
      </c>
      <c r="D116" s="13" t="str">
        <f t="shared" si="15"/>
        <v/>
      </c>
      <c r="E116" s="2" t="str">
        <f t="shared" si="8"/>
        <v/>
      </c>
      <c r="F116" s="2" t="str">
        <f t="shared" si="9"/>
        <v/>
      </c>
      <c r="G116" s="7" t="str">
        <f t="shared" si="10"/>
        <v/>
      </c>
      <c r="H116" s="2" t="str">
        <f t="shared" si="11"/>
        <v/>
      </c>
    </row>
    <row r="117" spans="1:8" x14ac:dyDescent="0.3"/>
    <row r="118" spans="1:8" x14ac:dyDescent="0.3"/>
    <row r="119" spans="1:8" x14ac:dyDescent="0.3"/>
    <row r="252" spans="1:1" hidden="1" x14ac:dyDescent="0.3">
      <c r="A252" s="1" t="s">
        <v>25</v>
      </c>
    </row>
    <row r="253" spans="1:1" hidden="1" x14ac:dyDescent="0.3">
      <c r="A253" t="s">
        <v>11</v>
      </c>
    </row>
    <row r="254" spans="1:1" hidden="1" x14ac:dyDescent="0.3">
      <c r="A254" t="s">
        <v>26</v>
      </c>
    </row>
    <row r="255" spans="1:1" hidden="1" x14ac:dyDescent="0.3">
      <c r="A255" t="s">
        <v>27</v>
      </c>
    </row>
    <row r="256" spans="1:1" hidden="1" x14ac:dyDescent="0.3">
      <c r="A256" t="s">
        <v>28</v>
      </c>
    </row>
  </sheetData>
  <sheetProtection algorithmName="SHA-512" hashValue="f0Irtkwxz1MVBjCIDJzPDQZAb6ppVhIvBh8o6PyoNYwOclkDklTrUI1MEPbtExvuv9m3/dHC+15J0Xk9tCeyKQ==" saltValue="AxDagQvmywb/5o5NxD70cw==" spinCount="100000" sheet="1" objects="1" scenarios="1" selectLockedCells="1"/>
  <mergeCells count="25">
    <mergeCell ref="A11:C11"/>
    <mergeCell ref="F11:G11"/>
    <mergeCell ref="H11:I11"/>
    <mergeCell ref="A14:H14"/>
    <mergeCell ref="A15:A16"/>
    <mergeCell ref="B15:B16"/>
    <mergeCell ref="C15:C16"/>
    <mergeCell ref="D15:D16"/>
    <mergeCell ref="E15:G15"/>
    <mergeCell ref="H15:H16"/>
    <mergeCell ref="A10:C10"/>
    <mergeCell ref="F10:G10"/>
    <mergeCell ref="H10:I10"/>
    <mergeCell ref="A1:M1"/>
    <mergeCell ref="A3:M3"/>
    <mergeCell ref="A6:D6"/>
    <mergeCell ref="F6:I6"/>
    <mergeCell ref="A7:C7"/>
    <mergeCell ref="F7:G7"/>
    <mergeCell ref="H7:I7"/>
    <mergeCell ref="A8:C8"/>
    <mergeCell ref="F8:G8"/>
    <mergeCell ref="A9:C9"/>
    <mergeCell ref="F9:G9"/>
    <mergeCell ref="H9:I9"/>
  </mergeCells>
  <dataValidations count="1">
    <dataValidation type="list" allowBlank="1" showInputMessage="1" showErrorMessage="1" sqref="D10" xr:uid="{25009579-45DA-42FA-B697-771E2B704878}">
      <formula1>$A$253:$A$256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Cuota de Pago fijo</vt:lpstr>
      <vt:lpstr>Pagos decrecientes</vt:lpstr>
      <vt:lpstr>Pago fijo capital e intereses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Malena</dc:creator>
  <cp:keywords/>
  <dc:description/>
  <cp:lastModifiedBy>TAPIA AYALA, GENARIC GIBRAN</cp:lastModifiedBy>
  <cp:revision/>
  <dcterms:created xsi:type="dcterms:W3CDTF">2022-05-05T22:02:12Z</dcterms:created>
  <dcterms:modified xsi:type="dcterms:W3CDTF">2023-11-16T16:03:18Z</dcterms:modified>
  <cp:category/>
  <cp:contentStatus/>
</cp:coreProperties>
</file>